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Manager\d\Документация\Прайс-листы с-на Директор\2026\Сайт\Скайлэнд\"/>
    </mc:Choice>
  </mc:AlternateContent>
  <bookViews>
    <workbookView xWindow="0" yWindow="0" windowWidth="28800" windowHeight="11835"/>
  </bookViews>
  <sheets>
    <sheet name="IMAGO MOBILE" sheetId="10" r:id="rId1"/>
    <sheet name="Компоновки шкафов" sheetId="12" state="hidden" r:id="rId2"/>
    <sheet name="IMAGO MOBILE LITE" sheetId="13" r:id="rId3"/>
    <sheet name="Техн" sheetId="14" state="hidden" r:id="rId4"/>
  </sheets>
  <definedNames>
    <definedName name="_xlnm.Print_Area" localSheetId="0">'IMAGO MOBILE'!$A$1:$G$19</definedName>
    <definedName name="_xlnm.Print_Area" localSheetId="2">'IMAGO MOBILE LITE'!$A$1:$G$12</definedName>
    <definedName name="_xlnm.Print_Area" localSheetId="1">'Компоновки шкафов'!$A$1:$K$39</definedName>
  </definedNames>
  <calcPr calcId="162913" fullPrecision="0"/>
</workbook>
</file>

<file path=xl/calcChain.xml><?xml version="1.0" encoding="utf-8"?>
<calcChain xmlns="http://schemas.openxmlformats.org/spreadsheetml/2006/main">
  <c r="B5" i="14" l="1"/>
  <c r="K25" i="12" l="1"/>
  <c r="J25" i="12"/>
  <c r="K28" i="12"/>
  <c r="J28" i="12"/>
  <c r="K26" i="12"/>
  <c r="J26" i="12"/>
  <c r="K24" i="12"/>
  <c r="J24" i="12"/>
  <c r="K38" i="12"/>
  <c r="J38" i="12"/>
  <c r="K33" i="12"/>
  <c r="J33" i="12"/>
  <c r="K32" i="12"/>
  <c r="J32" i="12"/>
  <c r="K19" i="12"/>
  <c r="J19" i="12"/>
  <c r="K17" i="12"/>
  <c r="J17" i="12"/>
  <c r="K15" i="12"/>
  <c r="J15" i="12"/>
  <c r="K13" i="12"/>
  <c r="J13" i="12"/>
  <c r="K11" i="12"/>
  <c r="J11" i="12"/>
  <c r="G28" i="12"/>
  <c r="I25" i="12"/>
  <c r="G25" i="12"/>
  <c r="G24" i="12"/>
  <c r="E24" i="12"/>
  <c r="E19" i="12"/>
  <c r="E17" i="12"/>
  <c r="E15" i="12"/>
  <c r="I13" i="12"/>
  <c r="E13" i="12"/>
  <c r="E11" i="12"/>
</calcChain>
</file>

<file path=xl/sharedStrings.xml><?xml version="1.0" encoding="utf-8"?>
<sst xmlns="http://schemas.openxmlformats.org/spreadsheetml/2006/main" count="170" uniqueCount="95">
  <si>
    <t>Артикул</t>
  </si>
  <si>
    <t>Описание</t>
  </si>
  <si>
    <t>Объем (м.куб.)</t>
  </si>
  <si>
    <t xml:space="preserve">Вес (кг)              </t>
  </si>
  <si>
    <t>SR-G</t>
  </si>
  <si>
    <t>SR-2W</t>
  </si>
  <si>
    <t>SR-5W</t>
  </si>
  <si>
    <t>SR-5U</t>
  </si>
  <si>
    <t>SD-5B (L/R)</t>
  </si>
  <si>
    <t>SD-2S (L/R)</t>
  </si>
  <si>
    <t>SG-3M</t>
  </si>
  <si>
    <t>SA-400</t>
  </si>
  <si>
    <t>SA-770</t>
  </si>
  <si>
    <t>SD-1A (L/R)</t>
  </si>
  <si>
    <t>Цена легно</t>
  </si>
  <si>
    <t>Цена серый</t>
  </si>
  <si>
    <t>Двери:</t>
  </si>
  <si>
    <t>SD-1A(L/R)</t>
  </si>
  <si>
    <t>дверь для антресолей</t>
  </si>
  <si>
    <t>SD-2S(L/R)</t>
  </si>
  <si>
    <t>дверь низкая</t>
  </si>
  <si>
    <t>стекло среднее</t>
  </si>
  <si>
    <t>дверь высокая</t>
  </si>
  <si>
    <t>Шкафы широкие</t>
  </si>
  <si>
    <t>Название</t>
  </si>
  <si>
    <t>Кол.</t>
  </si>
  <si>
    <t>Состоит</t>
  </si>
  <si>
    <t>Стеллаж</t>
  </si>
  <si>
    <t>кол.</t>
  </si>
  <si>
    <t>Дверь</t>
  </si>
  <si>
    <t>Стекло+фурнитура</t>
  </si>
  <si>
    <t>Шкаф</t>
  </si>
  <si>
    <t>SD-2S (L)</t>
  </si>
  <si>
    <t>1</t>
  </si>
  <si>
    <t>SD-2S (R)</t>
  </si>
  <si>
    <t>SG-3M + SF-3M</t>
  </si>
  <si>
    <t>SD-5B (L)</t>
  </si>
  <si>
    <t xml:space="preserve">SD-5B (R) </t>
  </si>
  <si>
    <t>Антресоли</t>
  </si>
  <si>
    <t>каркас</t>
  </si>
  <si>
    <t>Антресоль узкая</t>
  </si>
  <si>
    <t>Антресоль широкая</t>
  </si>
  <si>
    <t>SD-1A (L)</t>
  </si>
  <si>
    <t>SD-1A (R)</t>
  </si>
  <si>
    <t>Гардероб</t>
  </si>
  <si>
    <t>Кол</t>
  </si>
  <si>
    <t>дверь</t>
  </si>
  <si>
    <t xml:space="preserve">Шкафы узкие, комплектуются левыми или правыми деревянными дверьми.    </t>
  </si>
  <si>
    <t>Комплектация шкафов серии  SIMPLЕ</t>
  </si>
  <si>
    <t>Стекло:</t>
  </si>
  <si>
    <t>Изображение</t>
  </si>
  <si>
    <t>Цена</t>
  </si>
  <si>
    <t>KST 1165</t>
  </si>
  <si>
    <t>KST 1365</t>
  </si>
  <si>
    <t>KST 1565</t>
  </si>
  <si>
    <t>1150х650х750</t>
  </si>
  <si>
    <t>1350х650х750</t>
  </si>
  <si>
    <t>1550х650х750</t>
  </si>
  <si>
    <t>Столы</t>
  </si>
  <si>
    <t>Варианты комплектации</t>
  </si>
  <si>
    <t>Схема соединения столешниц</t>
  </si>
  <si>
    <t>вид снизу</t>
  </si>
  <si>
    <t>Соединительные защелки для столешниц</t>
  </si>
  <si>
    <t>Фронтальные панели</t>
  </si>
  <si>
    <t>KD -1030</t>
  </si>
  <si>
    <t>1000х18х300</t>
  </si>
  <si>
    <t>KD -1230</t>
  </si>
  <si>
    <t>1200х18х300</t>
  </si>
  <si>
    <t>KD -1430</t>
  </si>
  <si>
    <t>1400х18х300</t>
  </si>
  <si>
    <t>IMAGO-MOBILE</t>
  </si>
  <si>
    <t>Панель из ЛДСП т.18мм с кромкой ПВХ т.045мм со складным механизмом крепления, работающим синхронно с механизмом складывания стола.</t>
  </si>
  <si>
    <t>KCLK-01</t>
  </si>
  <si>
    <t>100х180х18</t>
  </si>
  <si>
    <t>Габаритные размеры (мм)
(ШхГхВ)</t>
  </si>
  <si>
    <t>IMAGO-MOBILE LITE</t>
  </si>
  <si>
    <t>CST 1365</t>
  </si>
  <si>
    <t>CST 1565</t>
  </si>
  <si>
    <t>Внимание! При комплектации рабочих мест из коллекции "IMAGO MOBILE" 
используются шкафы, тумбы, приставки и дополнительные элементы из серии "IMAGO"</t>
  </si>
  <si>
    <t>Внимание! При комплектации рабочих мест из коллекции "IMAGO MOBILE LITE" 
используются шкафы, тумбы, приставки и дополнительные элементы из серии "IMAGO"</t>
  </si>
  <si>
    <t>Цвета: Орех французский, Ясень шимо, Белый, Венге Магия, Мокачино,
Клён (кромка Мультиплекс), Клён* (кромка «Клён»)</t>
  </si>
  <si>
    <t>Цвета: Орех французский, Ясень шимо, Белый, Венге Магия, Мокачино,
Клён (кромка Мультиплекс), Клён* (кромка «Клён»)
Цвета опор: Белый, Алюминий, Черный</t>
  </si>
  <si>
    <t xml:space="preserve">Столешница из ЛДСП т.22мм с кромкой ПВХ т. 2мм по периметру, без кабель-каналов. Металлокаркас из двух Т-образных опор на колесах со стоппером, цвет - Серый. Механизм трансформации/складывания изготовлен из стеклонаполненного полиамида с металлическими пружинами. 
Размеры одного стола в сложенном состоянии: 1150/1350/1550х580х1060. 
При составлении нескольких столов каждый стол добавляет 135 мм к глубине и 80 мм к длине. </t>
  </si>
  <si>
    <t xml:space="preserve">Комплект соединителей типа "папа - мама" для складного стола, устанавливаются по боковым сторонам столешницы. Цвет - Черный. </t>
  </si>
  <si>
    <t xml:space="preserve">Столешница из ЛДСП т.22мм, кромка ПВХ т. 2мм по периметру, без кабель-каналов. Металлокаркас из двух Т-образных опор на колесах со стоппером, сечением 80х40мм и толщиной металла 2 мм, цвет - Серый. Подвижная часть стола включает в себя две направляющие из трубы 40х25мм с рычагами для фиксации столешницы с каждой из сторон.
Размеры одного стола в сложенном состоянии: 1350/1550х644,5х1100мм. 
При составлении нескольких столов каждый стол добавляет 135 мм к глубине и 80 мм к длине. </t>
  </si>
  <si>
    <t>Комплект соединителей типа "папа - мама" для складного стола, устанавливаются по боковым сторонам столешницы. Цвет - Черный.</t>
  </si>
  <si>
    <t>Москва/Санкт-Петербург</t>
  </si>
  <si>
    <t>рублях</t>
  </si>
  <si>
    <t>Екатеринбург</t>
  </si>
  <si>
    <t>Новосибирск</t>
  </si>
  <si>
    <t>Ростов-на-Дону</t>
  </si>
  <si>
    <t>СНГ</t>
  </si>
  <si>
    <t>Гродно</t>
  </si>
  <si>
    <t>бел.рублях</t>
  </si>
  <si>
    <t>Цены в рублях 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</si>
</sst>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6" formatCode="0.000"/>
    <numFmt numFmtId="167" formatCode="#,##0.000"/>
  </numFmts>
  <fonts count="13" x14ac:knownFonts="1">
    <font>
      <sz val="10"/>
      <name val="Arial Cyr"/>
      <charset val="204"/>
    </font>
    <font>
      <b/>
      <i/>
      <sz val="12"/>
      <name val="Arial Cyr"/>
      <charset val="204"/>
    </font>
    <font>
      <b/>
      <sz val="11"/>
      <name val="Arial CYR"/>
      <charset val="204"/>
    </font>
    <font>
      <sz val="11"/>
      <name val="Arial Cyr"/>
      <charset val="204"/>
    </font>
    <font>
      <b/>
      <i/>
      <sz val="11"/>
      <name val="Arial Cyr"/>
      <charset val="204"/>
    </font>
    <font>
      <b/>
      <i/>
      <sz val="14"/>
      <color indexed="53"/>
      <name val="Arial Cyr"/>
      <charset val="204"/>
    </font>
    <font>
      <b/>
      <i/>
      <sz val="10"/>
      <name val="Arial CYR"/>
      <charset val="204"/>
    </font>
    <font>
      <i/>
      <sz val="11"/>
      <name val="Arial Cyr"/>
      <charset val="204"/>
    </font>
    <font>
      <b/>
      <i/>
      <sz val="16"/>
      <name val="Arial CYR"/>
      <charset val="204"/>
    </font>
    <font>
      <b/>
      <i/>
      <sz val="10"/>
      <color indexed="8"/>
      <name val="Arial Cyr"/>
      <charset val="204"/>
    </font>
    <font>
      <b/>
      <sz val="11"/>
      <color theme="1"/>
      <name val="Arial Cyr"/>
      <charset val="204"/>
    </font>
    <font>
      <b/>
      <sz val="11"/>
      <color rgb="FFFF0000"/>
      <name val="Arial CYR"/>
      <charset val="204"/>
    </font>
    <font>
      <sz val="10"/>
      <color theme="1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55">
    <xf numFmtId="0" fontId="0" fillId="0" borderId="0" xfId="0"/>
    <xf numFmtId="0" fontId="0" fillId="2" borderId="0" xfId="0" applyFill="1"/>
    <xf numFmtId="0" fontId="10" fillId="0" borderId="1" xfId="0" applyFont="1" applyBorder="1" applyAlignment="1">
      <alignment horizontal="center" vertical="center" wrapText="1"/>
    </xf>
    <xf numFmtId="0" fontId="2" fillId="0" borderId="0" xfId="0" applyFont="1"/>
    <xf numFmtId="0" fontId="2" fillId="3" borderId="2" xfId="0" applyFont="1" applyFill="1" applyBorder="1" applyAlignment="1">
      <alignment horizontal="left" vertical="center"/>
    </xf>
    <xf numFmtId="49" fontId="2" fillId="3" borderId="2" xfId="0" applyNumberFormat="1" applyFont="1" applyFill="1" applyBorder="1" applyAlignment="1">
      <alignment horizontal="center" vertical="center"/>
    </xf>
    <xf numFmtId="49" fontId="2" fillId="3" borderId="3" xfId="0" applyNumberFormat="1" applyFont="1" applyFill="1" applyBorder="1" applyAlignment="1">
      <alignment horizontal="center"/>
    </xf>
    <xf numFmtId="49" fontId="2" fillId="3" borderId="4" xfId="0" applyNumberFormat="1" applyFont="1" applyFill="1" applyBorder="1" applyAlignment="1">
      <alignment horizontal="center"/>
    </xf>
    <xf numFmtId="0" fontId="2" fillId="0" borderId="0" xfId="0" applyFont="1" applyBorder="1"/>
    <xf numFmtId="49" fontId="2" fillId="3" borderId="3" xfId="0" applyNumberFormat="1" applyFont="1" applyFill="1" applyBorder="1" applyAlignment="1">
      <alignment horizontal="center" vertical="center"/>
    </xf>
    <xf numFmtId="49" fontId="2" fillId="3" borderId="5" xfId="0" applyNumberFormat="1" applyFont="1" applyFill="1" applyBorder="1" applyAlignment="1">
      <alignment horizontal="center" vertical="center"/>
    </xf>
    <xf numFmtId="49" fontId="2" fillId="3" borderId="6" xfId="0" applyNumberFormat="1" applyFont="1" applyFill="1" applyBorder="1" applyAlignment="1">
      <alignment horizontal="center" vertical="center"/>
    </xf>
    <xf numFmtId="49" fontId="2" fillId="3" borderId="7" xfId="0" applyNumberFormat="1" applyFont="1" applyFill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top"/>
    </xf>
    <xf numFmtId="1" fontId="3" fillId="0" borderId="8" xfId="0" applyNumberFormat="1" applyFont="1" applyFill="1" applyBorder="1" applyAlignment="1">
      <alignment horizontal="center" vertical="center"/>
    </xf>
    <xf numFmtId="164" fontId="2" fillId="0" borderId="9" xfId="0" applyNumberFormat="1" applyFont="1" applyFill="1" applyBorder="1" applyAlignment="1">
      <alignment horizontal="center" vertical="center"/>
    </xf>
    <xf numFmtId="164" fontId="2" fillId="3" borderId="1" xfId="0" applyNumberFormat="1" applyFont="1" applyFill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1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49" fontId="2" fillId="0" borderId="0" xfId="0" applyNumberFormat="1" applyFont="1" applyFill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Fill="1" applyBorder="1"/>
    <xf numFmtId="0" fontId="2" fillId="0" borderId="0" xfId="0" applyFont="1" applyFill="1"/>
    <xf numFmtId="0" fontId="2" fillId="0" borderId="0" xfId="0" applyFont="1" applyAlignment="1">
      <alignment horizontal="left"/>
    </xf>
    <xf numFmtId="49" fontId="2" fillId="0" borderId="0" xfId="0" applyNumberFormat="1" applyFont="1" applyAlignment="1">
      <alignment horizontal="center"/>
    </xf>
    <xf numFmtId="49" fontId="2" fillId="0" borderId="11" xfId="0" applyNumberFormat="1" applyFont="1" applyBorder="1" applyAlignment="1">
      <alignment horizontal="center" vertical="center"/>
    </xf>
    <xf numFmtId="49" fontId="2" fillId="0" borderId="12" xfId="0" applyNumberFormat="1" applyFont="1" applyBorder="1" applyAlignment="1">
      <alignment horizontal="center" vertical="center"/>
    </xf>
    <xf numFmtId="49" fontId="2" fillId="0" borderId="4" xfId="0" applyNumberFormat="1" applyFont="1" applyFill="1" applyBorder="1" applyAlignment="1">
      <alignment horizontal="center" vertical="center"/>
    </xf>
    <xf numFmtId="49" fontId="2" fillId="0" borderId="13" xfId="0" applyNumberFormat="1" applyFont="1" applyFill="1" applyBorder="1" applyAlignment="1">
      <alignment horizontal="center" vertical="center"/>
    </xf>
    <xf numFmtId="49" fontId="3" fillId="0" borderId="11" xfId="0" applyNumberFormat="1" applyFont="1" applyBorder="1" applyAlignment="1">
      <alignment horizontal="center" vertical="center"/>
    </xf>
    <xf numFmtId="1" fontId="3" fillId="2" borderId="12" xfId="0" applyNumberFormat="1" applyFont="1" applyFill="1" applyBorder="1" applyAlignment="1">
      <alignment horizontal="center" vertical="center"/>
    </xf>
    <xf numFmtId="1" fontId="3" fillId="2" borderId="11" xfId="0" applyNumberFormat="1" applyFont="1" applyFill="1" applyBorder="1" applyAlignment="1">
      <alignment horizontal="center" vertical="center"/>
    </xf>
    <xf numFmtId="1" fontId="3" fillId="2" borderId="13" xfId="0" applyNumberFormat="1" applyFont="1" applyFill="1" applyBorder="1" applyAlignment="1">
      <alignment horizontal="center" vertical="center"/>
    </xf>
    <xf numFmtId="1" fontId="3" fillId="0" borderId="11" xfId="0" applyNumberFormat="1" applyFont="1" applyFill="1" applyBorder="1" applyAlignment="1">
      <alignment horizontal="center" vertical="center"/>
    </xf>
    <xf numFmtId="1" fontId="3" fillId="0" borderId="13" xfId="0" applyNumberFormat="1" applyFont="1" applyFill="1" applyBorder="1" applyAlignment="1">
      <alignment horizontal="center" vertical="center"/>
    </xf>
    <xf numFmtId="1" fontId="3" fillId="0" borderId="4" xfId="0" applyNumberFormat="1" applyFont="1" applyFill="1" applyBorder="1" applyAlignment="1">
      <alignment horizontal="center" vertical="center"/>
    </xf>
    <xf numFmtId="1" fontId="3" fillId="0" borderId="12" xfId="0" applyNumberFormat="1" applyFont="1" applyFill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/>
    </xf>
    <xf numFmtId="164" fontId="3" fillId="2" borderId="12" xfId="0" applyNumberFormat="1" applyFont="1" applyFill="1" applyBorder="1" applyAlignment="1">
      <alignment horizontal="center" vertical="top"/>
    </xf>
    <xf numFmtId="1" fontId="3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164" fontId="2" fillId="0" borderId="14" xfId="0" applyNumberFormat="1" applyFont="1" applyFill="1" applyBorder="1" applyAlignment="1">
      <alignment horizontal="center" vertical="center"/>
    </xf>
    <xf numFmtId="164" fontId="2" fillId="0" borderId="15" xfId="0" applyNumberFormat="1" applyFont="1" applyFill="1" applyBorder="1" applyAlignment="1">
      <alignment horizontal="center" vertical="center"/>
    </xf>
    <xf numFmtId="164" fontId="2" fillId="0" borderId="16" xfId="0" applyNumberFormat="1" applyFont="1" applyFill="1" applyBorder="1" applyAlignment="1">
      <alignment horizontal="center" vertical="center"/>
    </xf>
    <xf numFmtId="49" fontId="2" fillId="0" borderId="14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/>
    </xf>
    <xf numFmtId="164" fontId="2" fillId="0" borderId="17" xfId="0" applyNumberFormat="1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164" fontId="2" fillId="0" borderId="19" xfId="0" applyNumberFormat="1" applyFont="1" applyFill="1" applyBorder="1" applyAlignment="1">
      <alignment horizontal="center" vertical="center"/>
    </xf>
    <xf numFmtId="164" fontId="2" fillId="0" borderId="20" xfId="0" applyNumberFormat="1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3" borderId="21" xfId="0" applyFont="1" applyFill="1" applyBorder="1" applyAlignment="1">
      <alignment horizontal="left" vertical="center"/>
    </xf>
    <xf numFmtId="49" fontId="2" fillId="3" borderId="21" xfId="0" applyNumberFormat="1" applyFont="1" applyFill="1" applyBorder="1" applyAlignment="1">
      <alignment horizontal="center" vertical="center"/>
    </xf>
    <xf numFmtId="0" fontId="2" fillId="3" borderId="22" xfId="0" applyFont="1" applyFill="1" applyBorder="1" applyAlignment="1">
      <alignment horizontal="left" vertical="center"/>
    </xf>
    <xf numFmtId="4" fontId="2" fillId="3" borderId="3" xfId="0" applyNumberFormat="1" applyFont="1" applyFill="1" applyBorder="1" applyAlignment="1">
      <alignment horizontal="center"/>
    </xf>
    <xf numFmtId="4" fontId="2" fillId="3" borderId="23" xfId="0" applyNumberFormat="1" applyFont="1" applyFill="1" applyBorder="1" applyAlignment="1">
      <alignment horizontal="center" vertical="center"/>
    </xf>
    <xf numFmtId="4" fontId="2" fillId="3" borderId="23" xfId="0" applyNumberFormat="1" applyFont="1" applyFill="1" applyBorder="1" applyAlignment="1">
      <alignment horizontal="center"/>
    </xf>
    <xf numFmtId="4" fontId="2" fillId="0" borderId="0" xfId="0" applyNumberFormat="1" applyFont="1" applyBorder="1" applyAlignment="1">
      <alignment horizontal="center"/>
    </xf>
    <xf numFmtId="4" fontId="2" fillId="0" borderId="0" xfId="0" applyNumberFormat="1" applyFont="1" applyFill="1" applyAlignment="1">
      <alignment horizontal="center"/>
    </xf>
    <xf numFmtId="4" fontId="2" fillId="0" borderId="0" xfId="0" applyNumberFormat="1" applyFont="1" applyFill="1"/>
    <xf numFmtId="4" fontId="2" fillId="0" borderId="0" xfId="0" applyNumberFormat="1" applyFont="1" applyAlignment="1">
      <alignment horizontal="center"/>
    </xf>
    <xf numFmtId="4" fontId="2" fillId="3" borderId="24" xfId="0" applyNumberFormat="1" applyFont="1" applyFill="1" applyBorder="1" applyAlignment="1">
      <alignment horizontal="center"/>
    </xf>
    <xf numFmtId="4" fontId="2" fillId="3" borderId="25" xfId="0" applyNumberFormat="1" applyFont="1" applyFill="1" applyBorder="1" applyAlignment="1">
      <alignment horizontal="center" vertical="center"/>
    </xf>
    <xf numFmtId="4" fontId="2" fillId="3" borderId="25" xfId="0" applyNumberFormat="1" applyFont="1" applyFill="1" applyBorder="1" applyAlignment="1">
      <alignment horizontal="center"/>
    </xf>
    <xf numFmtId="4" fontId="2" fillId="0" borderId="1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/>
    </xf>
    <xf numFmtId="0" fontId="12" fillId="0" borderId="3" xfId="0" applyFont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164" fontId="10" fillId="2" borderId="4" xfId="0" applyNumberFormat="1" applyFont="1" applyFill="1" applyBorder="1" applyAlignment="1">
      <alignment horizontal="center" vertical="center"/>
    </xf>
    <xf numFmtId="166" fontId="10" fillId="2" borderId="3" xfId="0" applyNumberFormat="1" applyFont="1" applyFill="1" applyBorder="1" applyAlignment="1">
      <alignment horizontal="center" vertical="center"/>
    </xf>
    <xf numFmtId="0" fontId="0" fillId="2" borderId="0" xfId="0" applyFill="1" applyBorder="1"/>
    <xf numFmtId="0" fontId="10" fillId="0" borderId="3" xfId="0" applyFont="1" applyBorder="1" applyAlignment="1">
      <alignment horizontal="center" vertical="center" wrapText="1"/>
    </xf>
    <xf numFmtId="164" fontId="10" fillId="0" borderId="4" xfId="0" applyNumberFormat="1" applyFont="1" applyBorder="1" applyAlignment="1">
      <alignment horizontal="center" vertical="center" wrapText="1"/>
    </xf>
    <xf numFmtId="0" fontId="0" fillId="2" borderId="0" xfId="0" applyFill="1" applyAlignment="1">
      <alignment horizontal="left"/>
    </xf>
    <xf numFmtId="0" fontId="6" fillId="0" borderId="27" xfId="0" applyFont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167" fontId="10" fillId="0" borderId="3" xfId="0" applyNumberFormat="1" applyFont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/>
    </xf>
    <xf numFmtId="164" fontId="10" fillId="2" borderId="1" xfId="0" applyNumberFormat="1" applyFont="1" applyFill="1" applyBorder="1" applyAlignment="1">
      <alignment horizontal="center" vertical="center"/>
    </xf>
    <xf numFmtId="167" fontId="10" fillId="2" borderId="9" xfId="0" applyNumberFormat="1" applyFont="1" applyFill="1" applyBorder="1" applyAlignment="1">
      <alignment horizontal="center" vertical="center"/>
    </xf>
    <xf numFmtId="0" fontId="12" fillId="0" borderId="9" xfId="0" applyFont="1" applyBorder="1" applyAlignment="1">
      <alignment horizontal="center" vertical="center" wrapText="1"/>
    </xf>
    <xf numFmtId="166" fontId="10" fillId="2" borderId="9" xfId="0" applyNumberFormat="1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 wrapText="1"/>
    </xf>
    <xf numFmtId="14" fontId="9" fillId="2" borderId="30" xfId="0" applyNumberFormat="1" applyFont="1" applyFill="1" applyBorder="1" applyAlignment="1">
      <alignment vertical="center"/>
    </xf>
    <xf numFmtId="0" fontId="5" fillId="2" borderId="23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0" fillId="2" borderId="20" xfId="0" applyFill="1" applyBorder="1" applyAlignment="1">
      <alignment horizontal="center"/>
    </xf>
    <xf numFmtId="0" fontId="0" fillId="2" borderId="24" xfId="0" applyFill="1" applyBorder="1" applyAlignment="1">
      <alignment horizontal="center"/>
    </xf>
    <xf numFmtId="0" fontId="10" fillId="2" borderId="4" xfId="0" applyFont="1" applyFill="1" applyBorder="1" applyAlignment="1">
      <alignment horizontal="center" vertical="center" wrapText="1"/>
    </xf>
    <xf numFmtId="0" fontId="10" fillId="2" borderId="28" xfId="0" applyFont="1" applyFill="1" applyBorder="1" applyAlignment="1">
      <alignment horizontal="center" vertical="center" wrapText="1"/>
    </xf>
    <xf numFmtId="0" fontId="10" fillId="2" borderId="12" xfId="0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28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8" fillId="2" borderId="23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8" fillId="2" borderId="25" xfId="0" applyFont="1" applyFill="1" applyBorder="1" applyAlignment="1">
      <alignment horizontal="center" vertical="center" wrapText="1"/>
    </xf>
    <xf numFmtId="0" fontId="6" fillId="2" borderId="29" xfId="0" applyFont="1" applyFill="1" applyBorder="1" applyAlignment="1">
      <alignment horizontal="left" vertical="top" wrapText="1"/>
    </xf>
    <xf numFmtId="0" fontId="6" fillId="2" borderId="27" xfId="0" applyFont="1" applyFill="1" applyBorder="1" applyAlignment="1">
      <alignment horizontal="left" vertical="top"/>
    </xf>
    <xf numFmtId="0" fontId="9" fillId="2" borderId="27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center" vertical="center" wrapText="1"/>
    </xf>
    <xf numFmtId="0" fontId="10" fillId="2" borderId="26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/>
    </xf>
    <xf numFmtId="0" fontId="11" fillId="2" borderId="14" xfId="0" applyFont="1" applyFill="1" applyBorder="1" applyAlignment="1">
      <alignment horizontal="center"/>
    </xf>
    <xf numFmtId="0" fontId="11" fillId="2" borderId="26" xfId="0" applyFont="1" applyFill="1" applyBorder="1" applyAlignment="1">
      <alignment horizontal="center"/>
    </xf>
    <xf numFmtId="0" fontId="7" fillId="2" borderId="9" xfId="0" applyFont="1" applyFill="1" applyBorder="1" applyAlignment="1">
      <alignment horizontal="left"/>
    </xf>
    <xf numFmtId="0" fontId="7" fillId="2" borderId="14" xfId="0" applyFont="1" applyFill="1" applyBorder="1" applyAlignment="1">
      <alignment horizontal="left"/>
    </xf>
    <xf numFmtId="0" fontId="7" fillId="2" borderId="26" xfId="0" applyFont="1" applyFill="1" applyBorder="1" applyAlignment="1">
      <alignment horizontal="left"/>
    </xf>
    <xf numFmtId="164" fontId="2" fillId="2" borderId="4" xfId="0" applyNumberFormat="1" applyFont="1" applyFill="1" applyBorder="1" applyAlignment="1">
      <alignment horizontal="center" vertical="center"/>
    </xf>
    <xf numFmtId="164" fontId="2" fillId="2" borderId="12" xfId="0" applyNumberFormat="1" applyFont="1" applyFill="1" applyBorder="1" applyAlignment="1">
      <alignment horizontal="center" vertical="center"/>
    </xf>
    <xf numFmtId="4" fontId="2" fillId="2" borderId="4" xfId="0" applyNumberFormat="1" applyFont="1" applyFill="1" applyBorder="1" applyAlignment="1">
      <alignment horizontal="center" vertical="center"/>
    </xf>
    <xf numFmtId="4" fontId="2" fillId="2" borderId="12" xfId="0" applyNumberFormat="1" applyFont="1" applyFill="1" applyBorder="1" applyAlignment="1">
      <alignment horizontal="center" vertical="center"/>
    </xf>
    <xf numFmtId="4" fontId="2" fillId="0" borderId="4" xfId="0" applyNumberFormat="1" applyFont="1" applyFill="1" applyBorder="1" applyAlignment="1">
      <alignment horizontal="center" vertical="center"/>
    </xf>
    <xf numFmtId="4" fontId="2" fillId="0" borderId="12" xfId="0" applyNumberFormat="1" applyFont="1" applyFill="1" applyBorder="1" applyAlignment="1">
      <alignment horizontal="center" vertical="center"/>
    </xf>
    <xf numFmtId="49" fontId="2" fillId="0" borderId="20" xfId="0" applyNumberFormat="1" applyFont="1" applyBorder="1" applyAlignment="1">
      <alignment horizontal="center" vertical="center"/>
    </xf>
    <xf numFmtId="49" fontId="2" fillId="0" borderId="27" xfId="0" applyNumberFormat="1" applyFont="1" applyBorder="1" applyAlignment="1">
      <alignment horizontal="center" vertical="center"/>
    </xf>
    <xf numFmtId="164" fontId="2" fillId="0" borderId="3" xfId="0" applyNumberFormat="1" applyFont="1" applyFill="1" applyBorder="1" applyAlignment="1">
      <alignment horizontal="center" vertical="center"/>
    </xf>
    <xf numFmtId="164" fontId="2" fillId="0" borderId="29" xfId="0" applyNumberFormat="1" applyFont="1" applyFill="1" applyBorder="1" applyAlignment="1">
      <alignment horizontal="center" vertical="center"/>
    </xf>
    <xf numFmtId="164" fontId="2" fillId="0" borderId="4" xfId="0" applyNumberFormat="1" applyFont="1" applyFill="1" applyBorder="1" applyAlignment="1">
      <alignment horizontal="center" vertical="center"/>
    </xf>
    <xf numFmtId="164" fontId="2" fillId="0" borderId="12" xfId="0" applyNumberFormat="1" applyFont="1" applyFill="1" applyBorder="1" applyAlignment="1">
      <alignment horizontal="center" vertical="center"/>
    </xf>
    <xf numFmtId="1" fontId="3" fillId="0" borderId="31" xfId="0" applyNumberFormat="1" applyFont="1" applyFill="1" applyBorder="1" applyAlignment="1">
      <alignment horizontal="center" vertical="center"/>
    </xf>
    <xf numFmtId="1" fontId="3" fillId="0" borderId="32" xfId="0" applyNumberFormat="1" applyFont="1" applyFill="1" applyBorder="1" applyAlignment="1">
      <alignment horizontal="center" vertical="center"/>
    </xf>
    <xf numFmtId="1" fontId="3" fillId="2" borderId="4" xfId="0" applyNumberFormat="1" applyFont="1" applyFill="1" applyBorder="1" applyAlignment="1">
      <alignment horizontal="center" vertical="center"/>
    </xf>
    <xf numFmtId="1" fontId="3" fillId="2" borderId="12" xfId="0" applyNumberFormat="1" applyFont="1" applyFill="1" applyBorder="1" applyAlignment="1">
      <alignment horizontal="center" vertical="center"/>
    </xf>
    <xf numFmtId="1" fontId="3" fillId="2" borderId="31" xfId="0" applyNumberFormat="1" applyFont="1" applyFill="1" applyBorder="1" applyAlignment="1">
      <alignment horizontal="center" vertical="center"/>
    </xf>
    <xf numFmtId="1" fontId="3" fillId="2" borderId="32" xfId="0" applyNumberFormat="1" applyFont="1" applyFill="1" applyBorder="1" applyAlignment="1">
      <alignment horizontal="center" vertical="center"/>
    </xf>
    <xf numFmtId="164" fontId="2" fillId="2" borderId="3" xfId="0" applyNumberFormat="1" applyFont="1" applyFill="1" applyBorder="1" applyAlignment="1">
      <alignment horizontal="center" vertical="center"/>
    </xf>
    <xf numFmtId="164" fontId="2" fillId="2" borderId="29" xfId="0" applyNumberFormat="1" applyFont="1" applyFill="1" applyBorder="1" applyAlignment="1">
      <alignment horizontal="center" vertical="center"/>
    </xf>
    <xf numFmtId="49" fontId="2" fillId="0" borderId="20" xfId="0" applyNumberFormat="1" applyFont="1" applyFill="1" applyBorder="1" applyAlignment="1">
      <alignment horizontal="center" vertical="center"/>
    </xf>
    <xf numFmtId="49" fontId="2" fillId="0" borderId="27" xfId="0" applyNumberFormat="1" applyFont="1" applyFill="1" applyBorder="1" applyAlignment="1">
      <alignment horizontal="center" vertical="center"/>
    </xf>
    <xf numFmtId="1" fontId="3" fillId="0" borderId="4" xfId="0" applyNumberFormat="1" applyFont="1" applyFill="1" applyBorder="1" applyAlignment="1">
      <alignment horizontal="center" vertical="center"/>
    </xf>
    <xf numFmtId="1" fontId="3" fillId="0" borderId="12" xfId="0" applyNumberFormat="1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4" fillId="4" borderId="14" xfId="0" applyFont="1" applyFill="1" applyBorder="1" applyAlignment="1">
      <alignment horizontal="center" vertical="center"/>
    </xf>
    <xf numFmtId="0" fontId="4" fillId="4" borderId="26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2" fillId="0" borderId="9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 wrapText="1"/>
    </xf>
    <xf numFmtId="0" fontId="1" fillId="4" borderId="14" xfId="0" applyFont="1" applyFill="1" applyBorder="1" applyAlignment="1">
      <alignment horizontal="center" vertical="center" wrapText="1"/>
    </xf>
    <xf numFmtId="0" fontId="1" fillId="4" borderId="26" xfId="0" applyFont="1" applyFill="1" applyBorder="1" applyAlignment="1">
      <alignment horizontal="center" vertical="center" wrapText="1"/>
    </xf>
    <xf numFmtId="4" fontId="2" fillId="3" borderId="28" xfId="0" applyNumberFormat="1" applyFont="1" applyFill="1" applyBorder="1" applyAlignment="1">
      <alignment horizontal="center" vertical="center"/>
    </xf>
    <xf numFmtId="4" fontId="2" fillId="3" borderId="12" xfId="0" applyNumberFormat="1" applyFont="1" applyFill="1" applyBorder="1" applyAlignment="1">
      <alignment horizontal="center" vertical="center"/>
    </xf>
    <xf numFmtId="4" fontId="2" fillId="3" borderId="4" xfId="0" applyNumberFormat="1" applyFont="1" applyFill="1" applyBorder="1" applyAlignment="1">
      <alignment horizontal="center" vertical="center"/>
    </xf>
    <xf numFmtId="0" fontId="2" fillId="0" borderId="29" xfId="0" applyFont="1" applyBorder="1" applyAlignment="1">
      <alignment horizontal="center"/>
    </xf>
    <xf numFmtId="0" fontId="2" fillId="0" borderId="27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2" fillId="3" borderId="4" xfId="0" applyFont="1" applyFill="1" applyBorder="1" applyAlignment="1">
      <alignment horizontal="center" vertical="center"/>
    </xf>
    <xf numFmtId="0" fontId="2" fillId="3" borderId="28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23" xfId="0" applyFont="1" applyFill="1" applyBorder="1" applyAlignment="1">
      <alignment horizontal="center" vertical="center"/>
    </xf>
    <xf numFmtId="49" fontId="2" fillId="3" borderId="22" xfId="0" applyNumberFormat="1" applyFont="1" applyFill="1" applyBorder="1" applyAlignment="1">
      <alignment horizontal="center"/>
    </xf>
    <xf numFmtId="49" fontId="2" fillId="3" borderId="33" xfId="0" applyNumberFormat="1" applyFont="1" applyFill="1" applyBorder="1" applyAlignment="1">
      <alignment horizontal="center"/>
    </xf>
    <xf numFmtId="49" fontId="2" fillId="3" borderId="9" xfId="0" applyNumberFormat="1" applyFont="1" applyFill="1" applyBorder="1" applyAlignment="1">
      <alignment horizontal="center"/>
    </xf>
    <xf numFmtId="49" fontId="2" fillId="3" borderId="14" xfId="0" applyNumberFormat="1" applyFont="1" applyFill="1" applyBorder="1" applyAlignment="1">
      <alignment horizontal="center"/>
    </xf>
    <xf numFmtId="49" fontId="2" fillId="3" borderId="26" xfId="0" applyNumberFormat="1" applyFont="1" applyFill="1" applyBorder="1" applyAlignment="1">
      <alignment horizontal="center"/>
    </xf>
    <xf numFmtId="0" fontId="2" fillId="3" borderId="34" xfId="0" applyFont="1" applyFill="1" applyBorder="1" applyAlignment="1">
      <alignment horizontal="center" vertical="center"/>
    </xf>
    <xf numFmtId="0" fontId="2" fillId="3" borderId="35" xfId="0" applyFont="1" applyFill="1" applyBorder="1" applyAlignment="1">
      <alignment horizontal="center" vertical="center"/>
    </xf>
    <xf numFmtId="0" fontId="2" fillId="3" borderId="36" xfId="0" applyFont="1" applyFill="1" applyBorder="1" applyAlignment="1">
      <alignment horizontal="center" vertical="center"/>
    </xf>
    <xf numFmtId="0" fontId="2" fillId="3" borderId="21" xfId="0" applyFont="1" applyFill="1" applyBorder="1" applyAlignment="1">
      <alignment horizontal="left" vertical="center"/>
    </xf>
    <xf numFmtId="49" fontId="2" fillId="3" borderId="21" xfId="0" applyNumberFormat="1" applyFont="1" applyFill="1" applyBorder="1" applyAlignment="1">
      <alignment horizontal="center" vertical="center"/>
    </xf>
    <xf numFmtId="49" fontId="2" fillId="3" borderId="2" xfId="0" applyNumberFormat="1" applyFont="1" applyFill="1" applyBorder="1" applyAlignment="1">
      <alignment horizontal="center" vertical="center"/>
    </xf>
    <xf numFmtId="49" fontId="2" fillId="3" borderId="22" xfId="0" applyNumberFormat="1" applyFont="1" applyFill="1" applyBorder="1" applyAlignment="1">
      <alignment horizontal="center" vertical="center"/>
    </xf>
    <xf numFmtId="49" fontId="2" fillId="3" borderId="21" xfId="0" applyNumberFormat="1" applyFont="1" applyFill="1" applyBorder="1" applyAlignment="1">
      <alignment horizontal="center"/>
    </xf>
    <xf numFmtId="49" fontId="2" fillId="3" borderId="37" xfId="0" applyNumberFormat="1" applyFont="1" applyFill="1" applyBorder="1" applyAlignment="1">
      <alignment horizontal="center"/>
    </xf>
    <xf numFmtId="0" fontId="2" fillId="3" borderId="2" xfId="0" applyFont="1" applyFill="1" applyBorder="1" applyAlignment="1">
      <alignment horizontal="left" vertical="center"/>
    </xf>
    <xf numFmtId="49" fontId="2" fillId="3" borderId="38" xfId="0" applyNumberFormat="1" applyFont="1" applyFill="1" applyBorder="1" applyAlignment="1">
      <alignment horizontal="center" vertical="center"/>
    </xf>
    <xf numFmtId="49" fontId="2" fillId="3" borderId="39" xfId="0" applyNumberFormat="1" applyFont="1" applyFill="1" applyBorder="1" applyAlignment="1">
      <alignment horizontal="center" vertical="center"/>
    </xf>
    <xf numFmtId="0" fontId="2" fillId="3" borderId="22" xfId="0" applyFont="1" applyFill="1" applyBorder="1" applyAlignment="1">
      <alignment horizontal="left" vertical="center"/>
    </xf>
    <xf numFmtId="49" fontId="2" fillId="0" borderId="20" xfId="0" applyNumberFormat="1" applyFont="1" applyBorder="1" applyAlignment="1">
      <alignment horizontal="center"/>
    </xf>
    <xf numFmtId="49" fontId="2" fillId="0" borderId="27" xfId="0" applyNumberFormat="1" applyFont="1" applyBorder="1" applyAlignment="1">
      <alignment horizontal="center"/>
    </xf>
    <xf numFmtId="49" fontId="3" fillId="0" borderId="4" xfId="0" applyNumberFormat="1" applyFont="1" applyFill="1" applyBorder="1" applyAlignment="1">
      <alignment horizontal="center" vertical="center"/>
    </xf>
    <xf numFmtId="49" fontId="3" fillId="0" borderId="12" xfId="0" applyNumberFormat="1" applyFont="1" applyFill="1" applyBorder="1" applyAlignment="1">
      <alignment horizontal="center" vertical="center"/>
    </xf>
    <xf numFmtId="49" fontId="2" fillId="0" borderId="20" xfId="0" applyNumberFormat="1" applyFont="1" applyFill="1" applyBorder="1" applyAlignment="1">
      <alignment horizontal="center"/>
    </xf>
    <xf numFmtId="49" fontId="2" fillId="0" borderId="27" xfId="0" applyNumberFormat="1" applyFont="1" applyFill="1" applyBorder="1" applyAlignment="1">
      <alignment horizontal="center"/>
    </xf>
    <xf numFmtId="49" fontId="3" fillId="0" borderId="4" xfId="0" applyNumberFormat="1" applyFont="1" applyFill="1" applyBorder="1" applyAlignment="1">
      <alignment horizontal="center"/>
    </xf>
    <xf numFmtId="49" fontId="3" fillId="0" borderId="12" xfId="0" applyNumberFormat="1" applyFont="1" applyFill="1" applyBorder="1" applyAlignment="1">
      <alignment horizontal="center"/>
    </xf>
    <xf numFmtId="164" fontId="2" fillId="0" borderId="0" xfId="0" applyNumberFormat="1" applyFont="1" applyFill="1" applyBorder="1" applyAlignment="1">
      <alignment horizontal="center" vertical="center"/>
    </xf>
    <xf numFmtId="164" fontId="2" fillId="0" borderId="27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2" fillId="3" borderId="40" xfId="0" applyFont="1" applyFill="1" applyBorder="1" applyAlignment="1">
      <alignment horizontal="center" vertical="center"/>
    </xf>
    <xf numFmtId="4" fontId="2" fillId="0" borderId="11" xfId="0" applyNumberFormat="1" applyFont="1" applyFill="1" applyBorder="1" applyAlignment="1">
      <alignment horizontal="center" vertical="center"/>
    </xf>
    <xf numFmtId="4" fontId="2" fillId="0" borderId="13" xfId="0" applyNumberFormat="1" applyFont="1" applyFill="1" applyBorder="1" applyAlignment="1">
      <alignment horizontal="center" vertical="center"/>
    </xf>
    <xf numFmtId="49" fontId="2" fillId="3" borderId="29" xfId="0" applyNumberFormat="1" applyFont="1" applyFill="1" applyBorder="1" applyAlignment="1">
      <alignment horizontal="center" vertical="center"/>
    </xf>
    <xf numFmtId="49" fontId="2" fillId="3" borderId="27" xfId="0" applyNumberFormat="1" applyFont="1" applyFill="1" applyBorder="1" applyAlignment="1">
      <alignment horizontal="center" vertical="center"/>
    </xf>
    <xf numFmtId="49" fontId="2" fillId="3" borderId="30" xfId="0" applyNumberFormat="1" applyFont="1" applyFill="1" applyBorder="1" applyAlignment="1">
      <alignment horizontal="center" vertical="center"/>
    </xf>
    <xf numFmtId="4" fontId="2" fillId="0" borderId="4" xfId="0" applyNumberFormat="1" applyFont="1" applyBorder="1" applyAlignment="1">
      <alignment horizontal="center" vertical="center"/>
    </xf>
    <xf numFmtId="4" fontId="2" fillId="0" borderId="12" xfId="0" applyNumberFormat="1" applyFont="1" applyBorder="1" applyAlignment="1">
      <alignment horizontal="center" vertical="center"/>
    </xf>
    <xf numFmtId="1" fontId="3" fillId="0" borderId="18" xfId="0" applyNumberFormat="1" applyFont="1" applyFill="1" applyBorder="1" applyAlignment="1">
      <alignment horizontal="center" vertical="center"/>
    </xf>
    <xf numFmtId="1" fontId="3" fillId="0" borderId="10" xfId="0" applyNumberFormat="1" applyFont="1" applyFill="1" applyBorder="1" applyAlignment="1">
      <alignment horizontal="center" vertical="center"/>
    </xf>
    <xf numFmtId="1" fontId="3" fillId="0" borderId="11" xfId="0" applyNumberFormat="1" applyFont="1" applyFill="1" applyBorder="1" applyAlignment="1">
      <alignment horizontal="center" vertical="center"/>
    </xf>
    <xf numFmtId="1" fontId="3" fillId="0" borderId="13" xfId="0" applyNumberFormat="1" applyFont="1" applyFill="1" applyBorder="1" applyAlignment="1">
      <alignment horizontal="center" vertical="center"/>
    </xf>
    <xf numFmtId="49" fontId="2" fillId="0" borderId="15" xfId="0" applyNumberFormat="1" applyFont="1" applyFill="1" applyBorder="1" applyAlignment="1">
      <alignment horizontal="center" vertical="center"/>
    </xf>
    <xf numFmtId="49" fontId="2" fillId="0" borderId="16" xfId="0" applyNumberFormat="1" applyFont="1" applyFill="1" applyBorder="1" applyAlignment="1">
      <alignment horizontal="center" vertical="center"/>
    </xf>
    <xf numFmtId="49" fontId="2" fillId="0" borderId="11" xfId="0" applyNumberFormat="1" applyFont="1" applyFill="1" applyBorder="1" applyAlignment="1">
      <alignment horizontal="center" vertical="center"/>
    </xf>
    <xf numFmtId="49" fontId="2" fillId="0" borderId="13" xfId="0" applyNumberFormat="1" applyFont="1" applyFill="1" applyBorder="1" applyAlignment="1">
      <alignment horizontal="center" vertical="center"/>
    </xf>
    <xf numFmtId="1" fontId="3" fillId="0" borderId="7" xfId="0" applyNumberFormat="1" applyFont="1" applyFill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164" fontId="2" fillId="3" borderId="28" xfId="0" applyNumberFormat="1" applyFont="1" applyFill="1" applyBorder="1" applyAlignment="1">
      <alignment horizontal="center" vertical="center"/>
    </xf>
    <xf numFmtId="164" fontId="2" fillId="3" borderId="12" xfId="0" applyNumberFormat="1" applyFont="1" applyFill="1" applyBorder="1" applyAlignment="1">
      <alignment horizontal="center" vertical="center"/>
    </xf>
    <xf numFmtId="164" fontId="2" fillId="3" borderId="29" xfId="0" applyNumberFormat="1" applyFont="1" applyFill="1" applyBorder="1" applyAlignment="1">
      <alignment horizontal="center" vertical="center"/>
    </xf>
    <xf numFmtId="164" fontId="2" fillId="3" borderId="27" xfId="0" applyNumberFormat="1" applyFont="1" applyFill="1" applyBorder="1" applyAlignment="1">
      <alignment horizontal="center" vertical="center"/>
    </xf>
    <xf numFmtId="164" fontId="2" fillId="3" borderId="30" xfId="0" applyNumberFormat="1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/>
    </xf>
    <xf numFmtId="0" fontId="2" fillId="0" borderId="25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27" xfId="0" applyFont="1" applyFill="1" applyBorder="1" applyAlignment="1">
      <alignment horizontal="center"/>
    </xf>
    <xf numFmtId="0" fontId="2" fillId="0" borderId="30" xfId="0" applyFont="1" applyFill="1" applyBorder="1" applyAlignment="1">
      <alignment horizontal="center"/>
    </xf>
    <xf numFmtId="164" fontId="2" fillId="0" borderId="15" xfId="0" applyNumberFormat="1" applyFont="1" applyFill="1" applyBorder="1" applyAlignment="1">
      <alignment horizontal="center" vertical="center"/>
    </xf>
    <xf numFmtId="164" fontId="2" fillId="0" borderId="16" xfId="0" applyNumberFormat="1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3" borderId="29" xfId="0" applyFont="1" applyFill="1" applyBorder="1" applyAlignment="1">
      <alignment horizontal="center"/>
    </xf>
    <xf numFmtId="0" fontId="2" fillId="3" borderId="27" xfId="0" applyFont="1" applyFill="1" applyBorder="1" applyAlignment="1">
      <alignment horizontal="center"/>
    </xf>
    <xf numFmtId="0" fontId="2" fillId="3" borderId="30" xfId="0" applyFont="1" applyFill="1" applyBorder="1" applyAlignment="1">
      <alignment horizontal="center"/>
    </xf>
    <xf numFmtId="164" fontId="2" fillId="0" borderId="28" xfId="0" applyNumberFormat="1" applyFont="1" applyFill="1" applyBorder="1" applyAlignment="1">
      <alignment horizontal="center" vertical="center"/>
    </xf>
    <xf numFmtId="0" fontId="2" fillId="0" borderId="29" xfId="0" applyFont="1" applyFill="1" applyBorder="1" applyAlignment="1">
      <alignment horizontal="center"/>
    </xf>
    <xf numFmtId="0" fontId="3" fillId="0" borderId="40" xfId="0" applyFont="1" applyFill="1" applyBorder="1" applyAlignment="1">
      <alignment horizontal="center" vertical="center"/>
    </xf>
    <xf numFmtId="0" fontId="3" fillId="0" borderId="41" xfId="0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164" fontId="2" fillId="0" borderId="4" xfId="0" applyNumberFormat="1" applyFont="1" applyFill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9" fillId="2" borderId="30" xfId="0" applyFont="1" applyFill="1" applyBorder="1" applyAlignment="1">
      <alignment horizontal="center" vertical="center"/>
    </xf>
    <xf numFmtId="0" fontId="0" fillId="0" borderId="4" xfId="0" applyFont="1" applyBorder="1" applyAlignment="1">
      <alignment horizontal="center" vertical="center" wrapText="1"/>
    </xf>
    <xf numFmtId="0" fontId="0" fillId="0" borderId="12" xfId="0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1" fontId="10" fillId="2" borderId="4" xfId="0" applyNumberFormat="1" applyFont="1" applyFill="1" applyBorder="1" applyAlignment="1">
      <alignment horizontal="center" vertical="center"/>
    </xf>
    <xf numFmtId="1" fontId="0" fillId="2" borderId="0" xfId="0" applyNumberFormat="1" applyFill="1" applyBorder="1"/>
    <xf numFmtId="1" fontId="2" fillId="2" borderId="0" xfId="0" applyNumberFormat="1" applyFont="1" applyFill="1" applyBorder="1" applyAlignment="1">
      <alignment horizontal="center" vertical="center"/>
    </xf>
    <xf numFmtId="1" fontId="0" fillId="2" borderId="0" xfId="0" applyNumberFormat="1" applyFill="1"/>
    <xf numFmtId="3" fontId="10" fillId="0" borderId="1" xfId="0" applyNumberFormat="1" applyFont="1" applyBorder="1" applyAlignment="1">
      <alignment horizontal="center" vertical="center" wrapText="1"/>
    </xf>
    <xf numFmtId="3" fontId="10" fillId="2" borderId="4" xfId="0" applyNumberFormat="1" applyFont="1" applyFill="1" applyBorder="1" applyAlignment="1">
      <alignment horizontal="center" vertical="center"/>
    </xf>
    <xf numFmtId="3" fontId="10" fillId="2" borderId="1" xfId="0" applyNumberFormat="1" applyFont="1" applyFill="1" applyBorder="1" applyAlignment="1">
      <alignment horizontal="center" vertical="center"/>
    </xf>
    <xf numFmtId="3" fontId="0" fillId="2" borderId="0" xfId="0" applyNumberFormat="1" applyFill="1" applyBorder="1"/>
    <xf numFmtId="3" fontId="2" fillId="2" borderId="0" xfId="0" applyNumberFormat="1" applyFont="1" applyFill="1" applyBorder="1" applyAlignment="1">
      <alignment horizontal="center" vertical="center"/>
    </xf>
    <xf numFmtId="3" fontId="0" fillId="2" borderId="0" xfId="0" applyNumberFormat="1" applyFill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jpeg"/><Relationship Id="rId7" Type="http://schemas.openxmlformats.org/officeDocument/2006/relationships/image" Target="../media/image7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png"/><Relationship Id="rId5" Type="http://schemas.openxmlformats.org/officeDocument/2006/relationships/image" Target="../media/image5.jpeg"/><Relationship Id="rId10" Type="http://schemas.openxmlformats.org/officeDocument/2006/relationships/image" Target="../media/image10.pn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9.emf"/><Relationship Id="rId3" Type="http://schemas.openxmlformats.org/officeDocument/2006/relationships/image" Target="../media/image14.emf"/><Relationship Id="rId7" Type="http://schemas.openxmlformats.org/officeDocument/2006/relationships/image" Target="../media/image18.emf"/><Relationship Id="rId12" Type="http://schemas.openxmlformats.org/officeDocument/2006/relationships/image" Target="../media/image23.png"/><Relationship Id="rId2" Type="http://schemas.openxmlformats.org/officeDocument/2006/relationships/image" Target="../media/image13.emf"/><Relationship Id="rId1" Type="http://schemas.openxmlformats.org/officeDocument/2006/relationships/image" Target="../media/image12.emf"/><Relationship Id="rId6" Type="http://schemas.openxmlformats.org/officeDocument/2006/relationships/image" Target="../media/image17.emf"/><Relationship Id="rId11" Type="http://schemas.openxmlformats.org/officeDocument/2006/relationships/image" Target="../media/image22.png"/><Relationship Id="rId5" Type="http://schemas.openxmlformats.org/officeDocument/2006/relationships/image" Target="../media/image16.emf"/><Relationship Id="rId10" Type="http://schemas.openxmlformats.org/officeDocument/2006/relationships/image" Target="../media/image21.emf"/><Relationship Id="rId4" Type="http://schemas.openxmlformats.org/officeDocument/2006/relationships/image" Target="../media/image15.emf"/><Relationship Id="rId9" Type="http://schemas.openxmlformats.org/officeDocument/2006/relationships/image" Target="../media/image20.emf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6.jpeg"/><Relationship Id="rId7" Type="http://schemas.openxmlformats.org/officeDocument/2006/relationships/image" Target="../media/image11.png"/><Relationship Id="rId2" Type="http://schemas.openxmlformats.org/officeDocument/2006/relationships/image" Target="../media/image25.jpeg"/><Relationship Id="rId1" Type="http://schemas.openxmlformats.org/officeDocument/2006/relationships/image" Target="../media/image24.jpeg"/><Relationship Id="rId6" Type="http://schemas.openxmlformats.org/officeDocument/2006/relationships/image" Target="../media/image29.jpeg"/><Relationship Id="rId5" Type="http://schemas.openxmlformats.org/officeDocument/2006/relationships/image" Target="../media/image28.jpeg"/><Relationship Id="rId4" Type="http://schemas.openxmlformats.org/officeDocument/2006/relationships/image" Target="../media/image27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6</xdr:row>
      <xdr:rowOff>257175</xdr:rowOff>
    </xdr:from>
    <xdr:to>
      <xdr:col>0</xdr:col>
      <xdr:colOff>1314450</xdr:colOff>
      <xdr:row>8</xdr:row>
      <xdr:rowOff>361949</xdr:rowOff>
    </xdr:to>
    <xdr:pic>
      <xdr:nvPicPr>
        <xdr:cNvPr id="6572" name="Рисунок 10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441" t="1582" r="19545" b="5788"/>
        <a:stretch>
          <a:fillRect/>
        </a:stretch>
      </xdr:blipFill>
      <xdr:spPr bwMode="auto">
        <a:xfrm>
          <a:off x="57150" y="4076700"/>
          <a:ext cx="1257300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1378324</xdr:colOff>
      <xdr:row>6</xdr:row>
      <xdr:rowOff>215714</xdr:rowOff>
    </xdr:from>
    <xdr:to>
      <xdr:col>0</xdr:col>
      <xdr:colOff>2486586</xdr:colOff>
      <xdr:row>8</xdr:row>
      <xdr:rowOff>415738</xdr:rowOff>
    </xdr:to>
    <xdr:pic>
      <xdr:nvPicPr>
        <xdr:cNvPr id="6573" name="Рисунок 11"/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941" t="1509" r="21301" b="3468"/>
        <a:stretch/>
      </xdr:blipFill>
      <xdr:spPr bwMode="auto">
        <a:xfrm>
          <a:off x="1378324" y="4272243"/>
          <a:ext cx="1108262" cy="1410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647700</xdr:colOff>
      <xdr:row>14</xdr:row>
      <xdr:rowOff>104775</xdr:rowOff>
    </xdr:from>
    <xdr:to>
      <xdr:col>0</xdr:col>
      <xdr:colOff>2105025</xdr:colOff>
      <xdr:row>14</xdr:row>
      <xdr:rowOff>1181100</xdr:rowOff>
    </xdr:to>
    <xdr:pic>
      <xdr:nvPicPr>
        <xdr:cNvPr id="6574" name="Рисунок 12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7210425"/>
          <a:ext cx="1457325" cy="1076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762000</xdr:colOff>
      <xdr:row>18</xdr:row>
      <xdr:rowOff>276225</xdr:rowOff>
    </xdr:from>
    <xdr:to>
      <xdr:col>3</xdr:col>
      <xdr:colOff>954182</xdr:colOff>
      <xdr:row>18</xdr:row>
      <xdr:rowOff>2505075</xdr:rowOff>
    </xdr:to>
    <xdr:pic>
      <xdr:nvPicPr>
        <xdr:cNvPr id="6575" name="Рисунок 15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012" t="3687" r="10802" b="3165"/>
        <a:stretch>
          <a:fillRect/>
        </a:stretch>
      </xdr:blipFill>
      <xdr:spPr bwMode="auto">
        <a:xfrm>
          <a:off x="3505200" y="12020550"/>
          <a:ext cx="2705100" cy="2228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609600</xdr:colOff>
      <xdr:row>18</xdr:row>
      <xdr:rowOff>571500</xdr:rowOff>
    </xdr:from>
    <xdr:to>
      <xdr:col>1</xdr:col>
      <xdr:colOff>4482</xdr:colOff>
      <xdr:row>18</xdr:row>
      <xdr:rowOff>2362200</xdr:rowOff>
    </xdr:to>
    <xdr:pic>
      <xdr:nvPicPr>
        <xdr:cNvPr id="6576" name="Рисунок 16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573" t="432" r="12079" b="1276"/>
        <a:stretch>
          <a:fillRect/>
        </a:stretch>
      </xdr:blipFill>
      <xdr:spPr bwMode="auto">
        <a:xfrm>
          <a:off x="609600" y="12315825"/>
          <a:ext cx="1905000" cy="17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1704975</xdr:colOff>
      <xdr:row>18</xdr:row>
      <xdr:rowOff>104775</xdr:rowOff>
    </xdr:from>
    <xdr:to>
      <xdr:col>6</xdr:col>
      <xdr:colOff>313764</xdr:colOff>
      <xdr:row>18</xdr:row>
      <xdr:rowOff>2600325</xdr:rowOff>
    </xdr:to>
    <xdr:pic>
      <xdr:nvPicPr>
        <xdr:cNvPr id="6577" name="Рисунок 17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721" t="3758" r="4614" b="3532"/>
        <a:stretch>
          <a:fillRect/>
        </a:stretch>
      </xdr:blipFill>
      <xdr:spPr bwMode="auto">
        <a:xfrm>
          <a:off x="6972300" y="11849100"/>
          <a:ext cx="3419475" cy="2495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361950</xdr:colOff>
      <xdr:row>16</xdr:row>
      <xdr:rowOff>819150</xdr:rowOff>
    </xdr:from>
    <xdr:to>
      <xdr:col>2</xdr:col>
      <xdr:colOff>1081368</xdr:colOff>
      <xdr:row>16</xdr:row>
      <xdr:rowOff>2095500</xdr:rowOff>
    </xdr:to>
    <xdr:pic>
      <xdr:nvPicPr>
        <xdr:cNvPr id="6578" name="Рисунок 4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9401175"/>
          <a:ext cx="4486275" cy="127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657225</xdr:colOff>
      <xdr:row>16</xdr:row>
      <xdr:rowOff>171450</xdr:rowOff>
    </xdr:from>
    <xdr:to>
      <xdr:col>5</xdr:col>
      <xdr:colOff>583266</xdr:colOff>
      <xdr:row>16</xdr:row>
      <xdr:rowOff>2743200</xdr:rowOff>
    </xdr:to>
    <xdr:pic>
      <xdr:nvPicPr>
        <xdr:cNvPr id="6579" name="Рисунок 5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24550" y="8753475"/>
          <a:ext cx="4019550" cy="2571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504825</xdr:colOff>
      <xdr:row>10</xdr:row>
      <xdr:rowOff>123825</xdr:rowOff>
    </xdr:from>
    <xdr:to>
      <xdr:col>0</xdr:col>
      <xdr:colOff>2190750</xdr:colOff>
      <xdr:row>12</xdr:row>
      <xdr:rowOff>209549</xdr:rowOff>
    </xdr:to>
    <xdr:pic>
      <xdr:nvPicPr>
        <xdr:cNvPr id="6580" name="Рисунок 13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5943600"/>
          <a:ext cx="168592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0</xdr:row>
      <xdr:rowOff>30256</xdr:rowOff>
    </xdr:from>
    <xdr:to>
      <xdr:col>6</xdr:col>
      <xdr:colOff>655544</xdr:colOff>
      <xdr:row>0</xdr:row>
      <xdr:rowOff>1601881</xdr:rowOff>
    </xdr:to>
    <xdr:pic>
      <xdr:nvPicPr>
        <xdr:cNvPr id="6581" name="Рисунок 11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30256"/>
          <a:ext cx="10446684" cy="1571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1322294</xdr:colOff>
      <xdr:row>0</xdr:row>
      <xdr:rowOff>358588</xdr:rowOff>
    </xdr:from>
    <xdr:to>
      <xdr:col>3</xdr:col>
      <xdr:colOff>89647</xdr:colOff>
      <xdr:row>0</xdr:row>
      <xdr:rowOff>1442369</xdr:rowOff>
    </xdr:to>
    <xdr:pic>
      <xdr:nvPicPr>
        <xdr:cNvPr id="12" name="Рисунок 11"/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2294" y="358588"/>
          <a:ext cx="3787588" cy="108378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523875</xdr:colOff>
      <xdr:row>10</xdr:row>
      <xdr:rowOff>114300</xdr:rowOff>
    </xdr:from>
    <xdr:to>
      <xdr:col>1</xdr:col>
      <xdr:colOff>1038225</xdr:colOff>
      <xdr:row>11</xdr:row>
      <xdr:rowOff>514350</xdr:rowOff>
    </xdr:to>
    <xdr:pic>
      <xdr:nvPicPr>
        <xdr:cNvPr id="5765" name="Picture 2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2657475" y="2305050"/>
          <a:ext cx="51435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561975</xdr:colOff>
      <xdr:row>12</xdr:row>
      <xdr:rowOff>95250</xdr:rowOff>
    </xdr:from>
    <xdr:to>
      <xdr:col>1</xdr:col>
      <xdr:colOff>1085850</xdr:colOff>
      <xdr:row>13</xdr:row>
      <xdr:rowOff>533400</xdr:rowOff>
    </xdr:to>
    <xdr:pic>
      <xdr:nvPicPr>
        <xdr:cNvPr id="5766" name="Picture 29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2695575" y="3467100"/>
          <a:ext cx="52387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552450</xdr:colOff>
      <xdr:row>14</xdr:row>
      <xdr:rowOff>152400</xdr:rowOff>
    </xdr:from>
    <xdr:to>
      <xdr:col>1</xdr:col>
      <xdr:colOff>1085850</xdr:colOff>
      <xdr:row>15</xdr:row>
      <xdr:rowOff>571500</xdr:rowOff>
    </xdr:to>
    <xdr:pic>
      <xdr:nvPicPr>
        <xdr:cNvPr id="5767" name="Picture 5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2686050" y="4781550"/>
          <a:ext cx="5334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600075</xdr:colOff>
      <xdr:row>16</xdr:row>
      <xdr:rowOff>114300</xdr:rowOff>
    </xdr:from>
    <xdr:to>
      <xdr:col>1</xdr:col>
      <xdr:colOff>1133475</xdr:colOff>
      <xdr:row>17</xdr:row>
      <xdr:rowOff>561975</xdr:rowOff>
    </xdr:to>
    <xdr:pic>
      <xdr:nvPicPr>
        <xdr:cNvPr id="5768" name="Picture 54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2733675" y="6105525"/>
          <a:ext cx="533400" cy="103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504825</xdr:colOff>
      <xdr:row>18</xdr:row>
      <xdr:rowOff>276225</xdr:rowOff>
    </xdr:from>
    <xdr:to>
      <xdr:col>1</xdr:col>
      <xdr:colOff>1219200</xdr:colOff>
      <xdr:row>19</xdr:row>
      <xdr:rowOff>209550</xdr:rowOff>
    </xdr:to>
    <xdr:pic>
      <xdr:nvPicPr>
        <xdr:cNvPr id="5769" name="Picture 81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38425" y="7477125"/>
          <a:ext cx="7143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514350</xdr:colOff>
      <xdr:row>37</xdr:row>
      <xdr:rowOff>114300</xdr:rowOff>
    </xdr:from>
    <xdr:to>
      <xdr:col>1</xdr:col>
      <xdr:colOff>1114425</xdr:colOff>
      <xdr:row>38</xdr:row>
      <xdr:rowOff>523875</xdr:rowOff>
    </xdr:to>
    <xdr:pic>
      <xdr:nvPicPr>
        <xdr:cNvPr id="5770" name="Picture 25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7950" y="17735550"/>
          <a:ext cx="600075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619125</xdr:colOff>
      <xdr:row>23</xdr:row>
      <xdr:rowOff>95250</xdr:rowOff>
    </xdr:from>
    <xdr:to>
      <xdr:col>1</xdr:col>
      <xdr:colOff>1066800</xdr:colOff>
      <xdr:row>24</xdr:row>
      <xdr:rowOff>0</xdr:rowOff>
    </xdr:to>
    <xdr:pic>
      <xdr:nvPicPr>
        <xdr:cNvPr id="5771" name="Picture 57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2752725" y="9324975"/>
          <a:ext cx="447675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647700</xdr:colOff>
      <xdr:row>24</xdr:row>
      <xdr:rowOff>85725</xdr:rowOff>
    </xdr:from>
    <xdr:to>
      <xdr:col>1</xdr:col>
      <xdr:colOff>1104900</xdr:colOff>
      <xdr:row>24</xdr:row>
      <xdr:rowOff>1123950</xdr:rowOff>
    </xdr:to>
    <xdr:pic>
      <xdr:nvPicPr>
        <xdr:cNvPr id="5772" name="Picture 115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2781300" y="10515600"/>
          <a:ext cx="457200" cy="103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695325</xdr:colOff>
      <xdr:row>25</xdr:row>
      <xdr:rowOff>85725</xdr:rowOff>
    </xdr:from>
    <xdr:to>
      <xdr:col>1</xdr:col>
      <xdr:colOff>1143000</xdr:colOff>
      <xdr:row>26</xdr:row>
      <xdr:rowOff>571500</xdr:rowOff>
    </xdr:to>
    <xdr:pic>
      <xdr:nvPicPr>
        <xdr:cNvPr id="5773" name="Picture 116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8925" y="11725275"/>
          <a:ext cx="447675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685800</xdr:colOff>
      <xdr:row>27</xdr:row>
      <xdr:rowOff>38100</xdr:rowOff>
    </xdr:from>
    <xdr:to>
      <xdr:col>1</xdr:col>
      <xdr:colOff>1133475</xdr:colOff>
      <xdr:row>27</xdr:row>
      <xdr:rowOff>1095375</xdr:rowOff>
    </xdr:to>
    <xdr:pic>
      <xdr:nvPicPr>
        <xdr:cNvPr id="5774" name="Picture 66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2819400" y="12906375"/>
          <a:ext cx="447675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31</xdr:row>
      <xdr:rowOff>66675</xdr:rowOff>
    </xdr:from>
    <xdr:to>
      <xdr:col>1</xdr:col>
      <xdr:colOff>1104900</xdr:colOff>
      <xdr:row>31</xdr:row>
      <xdr:rowOff>800100</xdr:rowOff>
    </xdr:to>
    <xdr:pic>
      <xdr:nvPicPr>
        <xdr:cNvPr id="5775" name="Рисунок 12" descr="1.png"/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4625" y="14868525"/>
          <a:ext cx="52387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390525</xdr:colOff>
      <xdr:row>32</xdr:row>
      <xdr:rowOff>171450</xdr:rowOff>
    </xdr:from>
    <xdr:to>
      <xdr:col>1</xdr:col>
      <xdr:colOff>1276350</xdr:colOff>
      <xdr:row>33</xdr:row>
      <xdr:rowOff>333375</xdr:rowOff>
    </xdr:to>
    <xdr:pic>
      <xdr:nvPicPr>
        <xdr:cNvPr id="5776" name="Рисунок 13" descr="2.png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24125" y="15868650"/>
          <a:ext cx="885825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145676</xdr:colOff>
      <xdr:row>6</xdr:row>
      <xdr:rowOff>358587</xdr:rowOff>
    </xdr:from>
    <xdr:to>
      <xdr:col>0</xdr:col>
      <xdr:colOff>2398060</xdr:colOff>
      <xdr:row>7</xdr:row>
      <xdr:rowOff>598050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676" y="4415116"/>
          <a:ext cx="2252384" cy="1191963"/>
        </a:xfrm>
        <a:prstGeom prst="rect">
          <a:avLst/>
        </a:prstGeom>
      </xdr:spPr>
    </xdr:pic>
    <xdr:clientData/>
  </xdr:twoCellAnchor>
  <xdr:twoCellAnchor editAs="oneCell">
    <xdr:from>
      <xdr:col>0</xdr:col>
      <xdr:colOff>893911</xdr:colOff>
      <xdr:row>9</xdr:row>
      <xdr:rowOff>232764</xdr:rowOff>
    </xdr:from>
    <xdr:to>
      <xdr:col>0</xdr:col>
      <xdr:colOff>1994646</xdr:colOff>
      <xdr:row>9</xdr:row>
      <xdr:rowOff>946481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3911" y="6395439"/>
          <a:ext cx="1100735" cy="713717"/>
        </a:xfrm>
        <a:prstGeom prst="rect">
          <a:avLst/>
        </a:prstGeom>
      </xdr:spPr>
    </xdr:pic>
    <xdr:clientData/>
  </xdr:twoCellAnchor>
  <xdr:twoCellAnchor editAs="oneCell">
    <xdr:from>
      <xdr:col>0</xdr:col>
      <xdr:colOff>33618</xdr:colOff>
      <xdr:row>0</xdr:row>
      <xdr:rowOff>33617</xdr:rowOff>
    </xdr:from>
    <xdr:to>
      <xdr:col>6</xdr:col>
      <xdr:colOff>661147</xdr:colOff>
      <xdr:row>0</xdr:row>
      <xdr:rowOff>1603624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618" y="33617"/>
          <a:ext cx="10466294" cy="1570007"/>
        </a:xfrm>
        <a:prstGeom prst="rect">
          <a:avLst/>
        </a:prstGeom>
      </xdr:spPr>
    </xdr:pic>
    <xdr:clientData/>
  </xdr:twoCellAnchor>
  <xdr:twoCellAnchor editAs="oneCell">
    <xdr:from>
      <xdr:col>0</xdr:col>
      <xdr:colOff>560294</xdr:colOff>
      <xdr:row>11</xdr:row>
      <xdr:rowOff>377680</xdr:rowOff>
    </xdr:from>
    <xdr:to>
      <xdr:col>1</xdr:col>
      <xdr:colOff>506308</xdr:colOff>
      <xdr:row>11</xdr:row>
      <xdr:rowOff>2396085</xdr:rowOff>
    </xdr:to>
    <xdr:pic>
      <xdr:nvPicPr>
        <xdr:cNvPr id="6" name="Рисунок 5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0294" y="8020092"/>
          <a:ext cx="2456132" cy="2018405"/>
        </a:xfrm>
        <a:prstGeom prst="rect">
          <a:avLst/>
        </a:prstGeom>
      </xdr:spPr>
    </xdr:pic>
    <xdr:clientData/>
  </xdr:twoCellAnchor>
  <xdr:twoCellAnchor editAs="oneCell">
    <xdr:from>
      <xdr:col>1</xdr:col>
      <xdr:colOff>1203353</xdr:colOff>
      <xdr:row>11</xdr:row>
      <xdr:rowOff>347381</xdr:rowOff>
    </xdr:from>
    <xdr:to>
      <xdr:col>3</xdr:col>
      <xdr:colOff>1117958</xdr:colOff>
      <xdr:row>11</xdr:row>
      <xdr:rowOff>2359708</xdr:rowOff>
    </xdr:to>
    <xdr:pic>
      <xdr:nvPicPr>
        <xdr:cNvPr id="7" name="Рисунок 6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48794" y="7989793"/>
          <a:ext cx="2424722" cy="2012327"/>
        </a:xfrm>
        <a:prstGeom prst="rect">
          <a:avLst/>
        </a:prstGeom>
      </xdr:spPr>
    </xdr:pic>
    <xdr:clientData/>
  </xdr:twoCellAnchor>
  <xdr:twoCellAnchor editAs="oneCell">
    <xdr:from>
      <xdr:col>3</xdr:col>
      <xdr:colOff>1880029</xdr:colOff>
      <xdr:row>11</xdr:row>
      <xdr:rowOff>309684</xdr:rowOff>
    </xdr:from>
    <xdr:to>
      <xdr:col>5</xdr:col>
      <xdr:colOff>535745</xdr:colOff>
      <xdr:row>11</xdr:row>
      <xdr:rowOff>2418269</xdr:rowOff>
    </xdr:to>
    <xdr:pic>
      <xdr:nvPicPr>
        <xdr:cNvPr id="8" name="Рисунок 7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35588" y="7952096"/>
          <a:ext cx="2757069" cy="2108585"/>
        </a:xfrm>
        <a:prstGeom prst="rect">
          <a:avLst/>
        </a:prstGeom>
      </xdr:spPr>
    </xdr:pic>
    <xdr:clientData/>
  </xdr:twoCellAnchor>
  <xdr:twoCellAnchor editAs="oneCell">
    <xdr:from>
      <xdr:col>0</xdr:col>
      <xdr:colOff>1299883</xdr:colOff>
      <xdr:row>0</xdr:row>
      <xdr:rowOff>380999</xdr:rowOff>
    </xdr:from>
    <xdr:to>
      <xdr:col>3</xdr:col>
      <xdr:colOff>67236</xdr:colOff>
      <xdr:row>0</xdr:row>
      <xdr:rowOff>1464780</xdr:rowOff>
    </xdr:to>
    <xdr:pic>
      <xdr:nvPicPr>
        <xdr:cNvPr id="9" name="Рисунок 8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883" y="380999"/>
          <a:ext cx="3787588" cy="10837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32"/>
  <sheetViews>
    <sheetView tabSelected="1" view="pageBreakPreview" zoomScale="85" zoomScaleNormal="85" zoomScaleSheetLayoutView="85" workbookViewId="0">
      <selection activeCell="G8" sqref="G8"/>
    </sheetView>
  </sheetViews>
  <sheetFormatPr defaultRowHeight="12.75" x14ac:dyDescent="0.2"/>
  <cols>
    <col min="1" max="1" width="37.7109375" style="1" customWidth="1"/>
    <col min="2" max="3" width="18.85546875" style="1" customWidth="1"/>
    <col min="4" max="4" width="50.7109375" style="1" customWidth="1"/>
    <col min="5" max="6" width="10.7109375" style="1" customWidth="1"/>
    <col min="7" max="7" width="10.7109375" style="248" customWidth="1"/>
    <col min="8" max="10" width="5.85546875" style="1" customWidth="1"/>
    <col min="11" max="16384" width="9.140625" style="1"/>
  </cols>
  <sheetData>
    <row r="1" spans="1:7" ht="144" customHeight="1" x14ac:dyDescent="0.2">
      <c r="A1" s="97"/>
      <c r="B1" s="98"/>
      <c r="C1" s="98"/>
      <c r="D1" s="98"/>
      <c r="E1" s="98"/>
      <c r="F1" s="98"/>
      <c r="G1" s="99"/>
    </row>
    <row r="2" spans="1:7" ht="20.100000000000001" customHeight="1" x14ac:dyDescent="0.2">
      <c r="A2" s="94" t="s">
        <v>70</v>
      </c>
      <c r="B2" s="95"/>
      <c r="C2" s="95"/>
      <c r="D2" s="95"/>
      <c r="E2" s="95"/>
      <c r="F2" s="95"/>
      <c r="G2" s="96"/>
    </row>
    <row r="3" spans="1:7" ht="49.5" customHeight="1" x14ac:dyDescent="0.2">
      <c r="A3" s="106" t="s">
        <v>78</v>
      </c>
      <c r="B3" s="107"/>
      <c r="C3" s="107"/>
      <c r="D3" s="107"/>
      <c r="E3" s="107"/>
      <c r="F3" s="107"/>
      <c r="G3" s="108"/>
    </row>
    <row r="4" spans="1:7" s="85" customFormat="1" ht="45" customHeight="1" thickBot="1" x14ac:dyDescent="0.25">
      <c r="A4" s="109" t="s">
        <v>80</v>
      </c>
      <c r="B4" s="110"/>
      <c r="C4" s="110"/>
      <c r="D4" s="84" t="s">
        <v>86</v>
      </c>
      <c r="E4" s="111" t="s">
        <v>94</v>
      </c>
      <c r="F4" s="111"/>
      <c r="G4" s="93">
        <v>46023</v>
      </c>
    </row>
    <row r="5" spans="1:7" ht="45.75" thickBot="1" x14ac:dyDescent="0.25">
      <c r="A5" s="76" t="s">
        <v>50</v>
      </c>
      <c r="B5" s="77" t="s">
        <v>0</v>
      </c>
      <c r="C5" s="77" t="s">
        <v>74</v>
      </c>
      <c r="D5" s="77" t="s">
        <v>1</v>
      </c>
      <c r="E5" s="2" t="s">
        <v>3</v>
      </c>
      <c r="F5" s="77" t="s">
        <v>2</v>
      </c>
      <c r="G5" s="244" t="s">
        <v>51</v>
      </c>
    </row>
    <row r="6" spans="1:7" ht="15.75" thickBot="1" x14ac:dyDescent="0.25">
      <c r="A6" s="112" t="s">
        <v>58</v>
      </c>
      <c r="B6" s="113"/>
      <c r="C6" s="113"/>
      <c r="D6" s="113"/>
      <c r="E6" s="113"/>
      <c r="F6" s="113"/>
      <c r="G6" s="114"/>
    </row>
    <row r="7" spans="1:7" ht="47.25" customHeight="1" thickBot="1" x14ac:dyDescent="0.25">
      <c r="A7" s="100"/>
      <c r="B7" s="81" t="s">
        <v>52</v>
      </c>
      <c r="C7" s="81" t="s">
        <v>55</v>
      </c>
      <c r="D7" s="103" t="s">
        <v>82</v>
      </c>
      <c r="E7" s="82">
        <v>23</v>
      </c>
      <c r="F7" s="81">
        <v>0.112</v>
      </c>
      <c r="G7" s="245">
        <v>26620</v>
      </c>
    </row>
    <row r="8" spans="1:7" ht="47.25" customHeight="1" thickBot="1" x14ac:dyDescent="0.25">
      <c r="A8" s="101"/>
      <c r="B8" s="81" t="s">
        <v>53</v>
      </c>
      <c r="C8" s="81" t="s">
        <v>56</v>
      </c>
      <c r="D8" s="104"/>
      <c r="E8" s="82">
        <v>25.5</v>
      </c>
      <c r="F8" s="81">
        <v>0.11600000000000001</v>
      </c>
      <c r="G8" s="245">
        <v>27745</v>
      </c>
    </row>
    <row r="9" spans="1:7" ht="47.25" customHeight="1" thickBot="1" x14ac:dyDescent="0.25">
      <c r="A9" s="102"/>
      <c r="B9" s="73" t="s">
        <v>54</v>
      </c>
      <c r="C9" s="73" t="s">
        <v>57</v>
      </c>
      <c r="D9" s="105"/>
      <c r="E9" s="78">
        <v>27.1</v>
      </c>
      <c r="F9" s="79">
        <v>0.121</v>
      </c>
      <c r="G9" s="245">
        <v>28635</v>
      </c>
    </row>
    <row r="10" spans="1:7" ht="15.75" thickBot="1" x14ac:dyDescent="0.25">
      <c r="A10" s="112" t="s">
        <v>63</v>
      </c>
      <c r="B10" s="113"/>
      <c r="C10" s="113"/>
      <c r="D10" s="113"/>
      <c r="E10" s="113"/>
      <c r="F10" s="113"/>
      <c r="G10" s="114"/>
    </row>
    <row r="11" spans="1:7" ht="28.5" customHeight="1" thickBot="1" x14ac:dyDescent="0.25">
      <c r="A11" s="100"/>
      <c r="B11" s="81" t="s">
        <v>64</v>
      </c>
      <c r="C11" s="81" t="s">
        <v>65</v>
      </c>
      <c r="D11" s="103" t="s">
        <v>71</v>
      </c>
      <c r="E11" s="82">
        <v>5.0999999999999996</v>
      </c>
      <c r="F11" s="81">
        <v>1.2E-2</v>
      </c>
      <c r="G11" s="245">
        <v>4763</v>
      </c>
    </row>
    <row r="12" spans="1:7" ht="28.5" customHeight="1" thickBot="1" x14ac:dyDescent="0.25">
      <c r="A12" s="101"/>
      <c r="B12" s="81" t="s">
        <v>66</v>
      </c>
      <c r="C12" s="81" t="s">
        <v>67</v>
      </c>
      <c r="D12" s="104"/>
      <c r="E12" s="82">
        <v>6.1</v>
      </c>
      <c r="F12" s="81">
        <v>1.4E-2</v>
      </c>
      <c r="G12" s="245">
        <v>4914</v>
      </c>
    </row>
    <row r="13" spans="1:7" ht="28.5" customHeight="1" thickBot="1" x14ac:dyDescent="0.25">
      <c r="A13" s="102"/>
      <c r="B13" s="73" t="s">
        <v>68</v>
      </c>
      <c r="C13" s="73" t="s">
        <v>69</v>
      </c>
      <c r="D13" s="105"/>
      <c r="E13" s="78">
        <v>7.2</v>
      </c>
      <c r="F13" s="79">
        <v>1.6E-2</v>
      </c>
      <c r="G13" s="245">
        <v>5269</v>
      </c>
    </row>
    <row r="14" spans="1:7" ht="15.75" thickBot="1" x14ac:dyDescent="0.25">
      <c r="A14" s="112" t="s">
        <v>62</v>
      </c>
      <c r="B14" s="113"/>
      <c r="C14" s="113"/>
      <c r="D14" s="113"/>
      <c r="E14" s="113"/>
      <c r="F14" s="113"/>
      <c r="G14" s="114"/>
    </row>
    <row r="15" spans="1:7" ht="100.5" customHeight="1" thickBot="1" x14ac:dyDescent="0.3">
      <c r="A15" s="74"/>
      <c r="B15" s="73" t="s">
        <v>72</v>
      </c>
      <c r="C15" s="73" t="s">
        <v>73</v>
      </c>
      <c r="D15" s="75" t="s">
        <v>83</v>
      </c>
      <c r="E15" s="78">
        <v>0.2</v>
      </c>
      <c r="F15" s="79">
        <v>0</v>
      </c>
      <c r="G15" s="245">
        <v>2193</v>
      </c>
    </row>
    <row r="16" spans="1:7" ht="15.75" thickBot="1" x14ac:dyDescent="0.25">
      <c r="A16" s="112" t="s">
        <v>60</v>
      </c>
      <c r="B16" s="113"/>
      <c r="C16" s="113"/>
      <c r="D16" s="113"/>
      <c r="E16" s="113"/>
      <c r="F16" s="113"/>
      <c r="G16" s="114"/>
    </row>
    <row r="17" spans="1:10" ht="233.25" customHeight="1" thickBot="1" x14ac:dyDescent="0.25">
      <c r="A17" s="118" t="s">
        <v>61</v>
      </c>
      <c r="B17" s="119"/>
      <c r="C17" s="119"/>
      <c r="D17" s="119"/>
      <c r="E17" s="119"/>
      <c r="F17" s="119"/>
      <c r="G17" s="120"/>
      <c r="J17" s="83"/>
    </row>
    <row r="18" spans="1:10" ht="15.75" thickBot="1" x14ac:dyDescent="0.25">
      <c r="A18" s="112" t="s">
        <v>59</v>
      </c>
      <c r="B18" s="113"/>
      <c r="C18" s="113"/>
      <c r="D18" s="113"/>
      <c r="E18" s="113"/>
      <c r="F18" s="113"/>
      <c r="G18" s="114"/>
    </row>
    <row r="19" spans="1:10" ht="225" customHeight="1" thickBot="1" x14ac:dyDescent="0.3">
      <c r="A19" s="115"/>
      <c r="B19" s="116"/>
      <c r="C19" s="116"/>
      <c r="D19" s="116"/>
      <c r="E19" s="116"/>
      <c r="F19" s="116"/>
      <c r="G19" s="117"/>
    </row>
    <row r="25" spans="1:10" x14ac:dyDescent="0.2">
      <c r="F25" s="80"/>
      <c r="G25" s="246"/>
      <c r="H25" s="80"/>
    </row>
    <row r="26" spans="1:10" x14ac:dyDescent="0.2">
      <c r="F26" s="80"/>
      <c r="G26" s="246"/>
      <c r="H26" s="80"/>
    </row>
    <row r="27" spans="1:10" ht="15" x14ac:dyDescent="0.2">
      <c r="F27" s="80"/>
      <c r="G27" s="247"/>
      <c r="H27" s="80"/>
    </row>
    <row r="28" spans="1:10" x14ac:dyDescent="0.2">
      <c r="F28" s="80"/>
      <c r="G28" s="246"/>
      <c r="H28" s="80"/>
    </row>
    <row r="29" spans="1:10" x14ac:dyDescent="0.2">
      <c r="F29" s="80"/>
      <c r="G29" s="246"/>
      <c r="H29" s="80"/>
    </row>
    <row r="30" spans="1:10" x14ac:dyDescent="0.2">
      <c r="F30" s="80"/>
      <c r="G30" s="246"/>
      <c r="H30" s="80"/>
    </row>
    <row r="31" spans="1:10" x14ac:dyDescent="0.2">
      <c r="F31" s="80"/>
      <c r="G31" s="246"/>
      <c r="H31" s="80"/>
    </row>
    <row r="32" spans="1:10" x14ac:dyDescent="0.2">
      <c r="F32" s="80"/>
      <c r="G32" s="246"/>
      <c r="H32" s="80"/>
    </row>
  </sheetData>
  <mergeCells count="16">
    <mergeCell ref="A18:G18"/>
    <mergeCell ref="A19:G19"/>
    <mergeCell ref="A6:G6"/>
    <mergeCell ref="A14:G14"/>
    <mergeCell ref="A17:G17"/>
    <mergeCell ref="A16:G16"/>
    <mergeCell ref="A10:G10"/>
    <mergeCell ref="A11:A13"/>
    <mergeCell ref="A2:G2"/>
    <mergeCell ref="A1:G1"/>
    <mergeCell ref="A7:A9"/>
    <mergeCell ref="D7:D9"/>
    <mergeCell ref="D11:D13"/>
    <mergeCell ref="A3:G3"/>
    <mergeCell ref="A4:C4"/>
    <mergeCell ref="E4:F4"/>
  </mergeCells>
  <printOptions horizontalCentered="1"/>
  <pageMargins left="0.19685039370078741" right="0.19685039370078741" top="0.19685039370078741" bottom="0.19685039370078741" header="0.15748031496062992" footer="0.19685039370078741"/>
  <pageSetup paperSize="9" scale="64" orientation="portrait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Техн!$A$1:$A$6</xm:f>
          </x14:formula1>
          <xm:sqref>D4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5"/>
  <sheetViews>
    <sheetView view="pageBreakPreview" zoomScale="85" zoomScaleNormal="85" zoomScaleSheetLayoutView="85" workbookViewId="0">
      <selection activeCell="O16" sqref="O16"/>
    </sheetView>
  </sheetViews>
  <sheetFormatPr defaultRowHeight="15" x14ac:dyDescent="0.25"/>
  <cols>
    <col min="1" max="1" width="32" style="29" customWidth="1"/>
    <col min="2" max="2" width="23.42578125" style="29" customWidth="1"/>
    <col min="3" max="3" width="13" style="20" customWidth="1"/>
    <col min="4" max="4" width="19.140625" style="30" customWidth="1"/>
    <col min="5" max="5" width="15.85546875" style="30" customWidth="1"/>
    <col min="6" max="6" width="18.7109375" style="30" customWidth="1"/>
    <col min="7" max="7" width="12.85546875" style="30" customWidth="1"/>
    <col min="8" max="8" width="25.85546875" style="30" customWidth="1"/>
    <col min="9" max="9" width="13.140625" style="30" customWidth="1"/>
    <col min="10" max="11" width="13.140625" style="68" customWidth="1"/>
    <col min="12" max="16384" width="9.140625" style="3"/>
  </cols>
  <sheetData>
    <row r="1" spans="1:13" ht="25.5" customHeight="1" thickBot="1" x14ac:dyDescent="0.3">
      <c r="A1" s="145" t="s">
        <v>48</v>
      </c>
      <c r="B1" s="146"/>
      <c r="C1" s="146"/>
      <c r="D1" s="146"/>
      <c r="E1" s="146"/>
      <c r="F1" s="146"/>
      <c r="G1" s="146"/>
      <c r="H1" s="146"/>
      <c r="I1" s="146"/>
      <c r="J1" s="146"/>
      <c r="K1" s="147"/>
    </row>
    <row r="2" spans="1:13" ht="14.25" customHeight="1" thickBot="1" x14ac:dyDescent="0.3">
      <c r="A2" s="148"/>
      <c r="B2" s="149"/>
      <c r="C2" s="149"/>
      <c r="D2" s="149"/>
      <c r="E2" s="149"/>
      <c r="F2" s="149"/>
      <c r="G2" s="149"/>
      <c r="H2" s="149"/>
      <c r="I2" s="149"/>
      <c r="J2" s="149"/>
      <c r="K2" s="150"/>
    </row>
    <row r="3" spans="1:13" ht="21" customHeight="1" x14ac:dyDescent="0.25">
      <c r="A3" s="174" t="s">
        <v>16</v>
      </c>
      <c r="B3" s="59" t="s">
        <v>17</v>
      </c>
      <c r="C3" s="177" t="s">
        <v>18</v>
      </c>
      <c r="D3" s="177"/>
      <c r="E3" s="178" t="s">
        <v>49</v>
      </c>
      <c r="F3" s="178"/>
      <c r="G3" s="60"/>
      <c r="H3" s="181"/>
      <c r="I3" s="182"/>
      <c r="J3" s="62"/>
      <c r="K3" s="69"/>
    </row>
    <row r="4" spans="1:13" ht="19.5" customHeight="1" x14ac:dyDescent="0.25">
      <c r="A4" s="175"/>
      <c r="B4" s="4" t="s">
        <v>19</v>
      </c>
      <c r="C4" s="183" t="s">
        <v>20</v>
      </c>
      <c r="D4" s="183"/>
      <c r="E4" s="179"/>
      <c r="F4" s="179"/>
      <c r="G4" s="5" t="s">
        <v>10</v>
      </c>
      <c r="H4" s="184" t="s">
        <v>21</v>
      </c>
      <c r="I4" s="185"/>
      <c r="J4" s="63"/>
      <c r="K4" s="70"/>
    </row>
    <row r="5" spans="1:13" ht="18.75" customHeight="1" thickBot="1" x14ac:dyDescent="0.3">
      <c r="A5" s="176"/>
      <c r="B5" s="61" t="s">
        <v>8</v>
      </c>
      <c r="C5" s="186" t="s">
        <v>22</v>
      </c>
      <c r="D5" s="186"/>
      <c r="E5" s="180"/>
      <c r="F5" s="180"/>
      <c r="G5" s="169"/>
      <c r="H5" s="169"/>
      <c r="I5" s="170"/>
      <c r="J5" s="64"/>
      <c r="K5" s="71"/>
    </row>
    <row r="6" spans="1:13" ht="15" customHeight="1" thickBot="1" x14ac:dyDescent="0.3">
      <c r="A6" s="151"/>
      <c r="B6" s="152"/>
      <c r="C6" s="152"/>
      <c r="D6" s="152"/>
      <c r="E6" s="152"/>
      <c r="F6" s="152"/>
      <c r="G6" s="152"/>
      <c r="H6" s="152"/>
      <c r="I6" s="152"/>
      <c r="J6" s="152"/>
      <c r="K6" s="153"/>
    </row>
    <row r="7" spans="1:13" ht="24.75" customHeight="1" thickBot="1" x14ac:dyDescent="0.3">
      <c r="A7" s="154" t="s">
        <v>23</v>
      </c>
      <c r="B7" s="155"/>
      <c r="C7" s="155"/>
      <c r="D7" s="155"/>
      <c r="E7" s="155"/>
      <c r="F7" s="155"/>
      <c r="G7" s="155"/>
      <c r="H7" s="155"/>
      <c r="I7" s="155"/>
      <c r="J7" s="155"/>
      <c r="K7" s="156"/>
    </row>
    <row r="8" spans="1:13" ht="6.75" hidden="1" customHeight="1" x14ac:dyDescent="0.25">
      <c r="A8" s="160"/>
      <c r="B8" s="161"/>
      <c r="C8" s="161"/>
      <c r="D8" s="161"/>
      <c r="E8" s="161"/>
      <c r="F8" s="161"/>
      <c r="G8" s="161"/>
      <c r="H8" s="161"/>
      <c r="I8" s="162"/>
      <c r="J8" s="65"/>
      <c r="K8" s="65"/>
    </row>
    <row r="9" spans="1:13" ht="15.75" thickBot="1" x14ac:dyDescent="0.3">
      <c r="A9" s="163" t="s">
        <v>24</v>
      </c>
      <c r="B9" s="165"/>
      <c r="C9" s="167" t="s">
        <v>25</v>
      </c>
      <c r="D9" s="171" t="s">
        <v>26</v>
      </c>
      <c r="E9" s="172"/>
      <c r="F9" s="172"/>
      <c r="G9" s="172"/>
      <c r="H9" s="172"/>
      <c r="I9" s="173"/>
      <c r="J9" s="157" t="s">
        <v>14</v>
      </c>
      <c r="K9" s="159" t="s">
        <v>15</v>
      </c>
    </row>
    <row r="10" spans="1:13" ht="18" customHeight="1" thickBot="1" x14ac:dyDescent="0.3">
      <c r="A10" s="164"/>
      <c r="B10" s="166"/>
      <c r="C10" s="168"/>
      <c r="D10" s="6" t="s">
        <v>27</v>
      </c>
      <c r="E10" s="7" t="s">
        <v>28</v>
      </c>
      <c r="F10" s="6" t="s">
        <v>29</v>
      </c>
      <c r="G10" s="7" t="s">
        <v>28</v>
      </c>
      <c r="H10" s="6" t="s">
        <v>30</v>
      </c>
      <c r="I10" s="7" t="s">
        <v>28</v>
      </c>
      <c r="J10" s="158"/>
      <c r="K10" s="158"/>
    </row>
    <row r="11" spans="1:13" ht="47.25" customHeight="1" x14ac:dyDescent="0.25">
      <c r="A11" s="139" t="s">
        <v>31</v>
      </c>
      <c r="B11" s="121"/>
      <c r="C11" s="137">
        <v>1</v>
      </c>
      <c r="D11" s="139" t="s">
        <v>6</v>
      </c>
      <c r="E11" s="135">
        <f>C11</f>
        <v>1</v>
      </c>
      <c r="F11" s="31" t="s">
        <v>32</v>
      </c>
      <c r="G11" s="35" t="s">
        <v>33</v>
      </c>
      <c r="H11" s="187"/>
      <c r="I11" s="43"/>
      <c r="J11" s="205" t="e">
        <f>#REF!+#REF!+#REF!</f>
        <v>#REF!</v>
      </c>
      <c r="K11" s="205" t="e">
        <f>#REF!+#REF!+#REF!</f>
        <v>#REF!</v>
      </c>
    </row>
    <row r="12" spans="1:13" ht="45.75" customHeight="1" thickBot="1" x14ac:dyDescent="0.3">
      <c r="A12" s="140"/>
      <c r="B12" s="122"/>
      <c r="C12" s="138"/>
      <c r="D12" s="140"/>
      <c r="E12" s="136"/>
      <c r="F12" s="32" t="s">
        <v>34</v>
      </c>
      <c r="G12" s="36">
        <v>1</v>
      </c>
      <c r="H12" s="188"/>
      <c r="I12" s="44"/>
      <c r="J12" s="206"/>
      <c r="K12" s="206"/>
      <c r="L12" s="8"/>
      <c r="M12" s="8"/>
    </row>
    <row r="13" spans="1:13" ht="51.75" customHeight="1" x14ac:dyDescent="0.25">
      <c r="A13" s="139" t="s">
        <v>31</v>
      </c>
      <c r="B13" s="121"/>
      <c r="C13" s="137">
        <v>1</v>
      </c>
      <c r="D13" s="139" t="s">
        <v>6</v>
      </c>
      <c r="E13" s="135">
        <f>C13</f>
        <v>1</v>
      </c>
      <c r="F13" s="31" t="s">
        <v>32</v>
      </c>
      <c r="G13" s="37">
        <v>1</v>
      </c>
      <c r="H13" s="127" t="s">
        <v>35</v>
      </c>
      <c r="I13" s="135">
        <f>C13*2</f>
        <v>2</v>
      </c>
      <c r="J13" s="123" t="e">
        <f>#REF!+#REF!+#REF!+#REF!+#REF!+#REF!+#REF!</f>
        <v>#REF!</v>
      </c>
      <c r="K13" s="123" t="e">
        <f>#REF!+#REF!*2+#REF!*2+#REF!*2</f>
        <v>#REF!</v>
      </c>
      <c r="L13" s="8"/>
      <c r="M13" s="8"/>
    </row>
    <row r="14" spans="1:13" ht="47.25" customHeight="1" thickBot="1" x14ac:dyDescent="0.3">
      <c r="A14" s="140"/>
      <c r="B14" s="122"/>
      <c r="C14" s="138"/>
      <c r="D14" s="140"/>
      <c r="E14" s="136"/>
      <c r="F14" s="32" t="s">
        <v>34</v>
      </c>
      <c r="G14" s="38">
        <v>1</v>
      </c>
      <c r="H14" s="128"/>
      <c r="I14" s="136"/>
      <c r="J14" s="124"/>
      <c r="K14" s="124"/>
      <c r="L14" s="8"/>
      <c r="M14" s="8"/>
    </row>
    <row r="15" spans="1:13" ht="54" customHeight="1" x14ac:dyDescent="0.25">
      <c r="A15" s="129" t="s">
        <v>31</v>
      </c>
      <c r="B15" s="131"/>
      <c r="C15" s="133">
        <v>1</v>
      </c>
      <c r="D15" s="139" t="s">
        <v>6</v>
      </c>
      <c r="E15" s="143">
        <f>C15</f>
        <v>1</v>
      </c>
      <c r="F15" s="31" t="s">
        <v>32</v>
      </c>
      <c r="G15" s="39">
        <v>2</v>
      </c>
      <c r="H15" s="191"/>
      <c r="I15" s="193"/>
      <c r="J15" s="125" t="e">
        <f>#REF!+#REF!*2+#REF!*2</f>
        <v>#REF!</v>
      </c>
      <c r="K15" s="125" t="e">
        <f>#REF!+#REF!*2+#REF!*2</f>
        <v>#REF!</v>
      </c>
      <c r="L15" s="8"/>
      <c r="M15" s="8"/>
    </row>
    <row r="16" spans="1:13" ht="53.25" customHeight="1" thickBot="1" x14ac:dyDescent="0.3">
      <c r="A16" s="130"/>
      <c r="B16" s="132"/>
      <c r="C16" s="134"/>
      <c r="D16" s="140"/>
      <c r="E16" s="144"/>
      <c r="F16" s="32" t="s">
        <v>34</v>
      </c>
      <c r="G16" s="40">
        <v>2</v>
      </c>
      <c r="H16" s="192"/>
      <c r="I16" s="194"/>
      <c r="J16" s="126"/>
      <c r="K16" s="126"/>
      <c r="L16" s="8"/>
      <c r="M16" s="8"/>
    </row>
    <row r="17" spans="1:13" ht="46.5" customHeight="1" x14ac:dyDescent="0.25">
      <c r="A17" s="129" t="s">
        <v>31</v>
      </c>
      <c r="B17" s="131"/>
      <c r="C17" s="133">
        <v>1</v>
      </c>
      <c r="D17" s="139" t="s">
        <v>6</v>
      </c>
      <c r="E17" s="143">
        <f>C17</f>
        <v>1</v>
      </c>
      <c r="F17" s="33" t="s">
        <v>36</v>
      </c>
      <c r="G17" s="41">
        <v>1</v>
      </c>
      <c r="H17" s="141"/>
      <c r="I17" s="189"/>
      <c r="J17" s="125" t="e">
        <f>#REF!+#REF!+#REF!</f>
        <v>#REF!</v>
      </c>
      <c r="K17" s="125" t="e">
        <f>#REF!+#REF!+#REF!</f>
        <v>#REF!</v>
      </c>
      <c r="L17" s="8"/>
      <c r="M17" s="8"/>
    </row>
    <row r="18" spans="1:13" ht="48.75" customHeight="1" thickBot="1" x14ac:dyDescent="0.3">
      <c r="A18" s="130"/>
      <c r="B18" s="132"/>
      <c r="C18" s="134"/>
      <c r="D18" s="140"/>
      <c r="E18" s="144"/>
      <c r="F18" s="34" t="s">
        <v>37</v>
      </c>
      <c r="G18" s="40">
        <v>1</v>
      </c>
      <c r="H18" s="142"/>
      <c r="I18" s="190"/>
      <c r="J18" s="126"/>
      <c r="K18" s="126"/>
      <c r="L18" s="8"/>
      <c r="M18" s="8"/>
    </row>
    <row r="19" spans="1:13" ht="51.75" customHeight="1" x14ac:dyDescent="0.25">
      <c r="A19" s="129" t="s">
        <v>31</v>
      </c>
      <c r="B19" s="131"/>
      <c r="C19" s="133">
        <v>1</v>
      </c>
      <c r="D19" s="129" t="s">
        <v>5</v>
      </c>
      <c r="E19" s="143">
        <f>C19</f>
        <v>1</v>
      </c>
      <c r="F19" s="31" t="s">
        <v>32</v>
      </c>
      <c r="G19" s="39">
        <v>1</v>
      </c>
      <c r="H19" s="141"/>
      <c r="I19" s="189"/>
      <c r="J19" s="125" t="e">
        <f>#REF!+#REF!+#REF!</f>
        <v>#REF!</v>
      </c>
      <c r="K19" s="125" t="e">
        <f>#REF!+#REF!+#REF!</f>
        <v>#REF!</v>
      </c>
      <c r="L19" s="8"/>
      <c r="M19" s="8"/>
    </row>
    <row r="20" spans="1:13" ht="41.25" customHeight="1" thickBot="1" x14ac:dyDescent="0.3">
      <c r="A20" s="130"/>
      <c r="B20" s="132"/>
      <c r="C20" s="134"/>
      <c r="D20" s="130"/>
      <c r="E20" s="144"/>
      <c r="F20" s="32" t="s">
        <v>34</v>
      </c>
      <c r="G20" s="42">
        <v>1</v>
      </c>
      <c r="H20" s="142"/>
      <c r="I20" s="190"/>
      <c r="J20" s="126"/>
      <c r="K20" s="126"/>
      <c r="L20" s="8"/>
      <c r="M20" s="8"/>
    </row>
    <row r="21" spans="1:13" ht="27" customHeight="1" thickBot="1" x14ac:dyDescent="0.3">
      <c r="A21" s="154" t="s">
        <v>47</v>
      </c>
      <c r="B21" s="155"/>
      <c r="C21" s="155"/>
      <c r="D21" s="155"/>
      <c r="E21" s="155"/>
      <c r="F21" s="155"/>
      <c r="G21" s="155"/>
      <c r="H21" s="155"/>
      <c r="I21" s="155"/>
      <c r="J21" s="155"/>
      <c r="K21" s="156"/>
      <c r="L21" s="8"/>
      <c r="M21" s="8"/>
    </row>
    <row r="22" spans="1:13" ht="17.25" customHeight="1" thickBot="1" x14ac:dyDescent="0.3">
      <c r="A22" s="164" t="s">
        <v>24</v>
      </c>
      <c r="B22" s="164"/>
      <c r="C22" s="199" t="s">
        <v>25</v>
      </c>
      <c r="D22" s="202" t="s">
        <v>26</v>
      </c>
      <c r="E22" s="203"/>
      <c r="F22" s="203"/>
      <c r="G22" s="203"/>
      <c r="H22" s="203"/>
      <c r="I22" s="204"/>
      <c r="J22" s="157" t="s">
        <v>14</v>
      </c>
      <c r="K22" s="159" t="s">
        <v>15</v>
      </c>
      <c r="L22" s="8"/>
      <c r="M22" s="8"/>
    </row>
    <row r="23" spans="1:13" ht="22.5" customHeight="1" thickBot="1" x14ac:dyDescent="0.3">
      <c r="A23" s="164"/>
      <c r="B23" s="164"/>
      <c r="C23" s="199"/>
      <c r="D23" s="9" t="s">
        <v>27</v>
      </c>
      <c r="E23" s="10" t="s">
        <v>28</v>
      </c>
      <c r="F23" s="11" t="s">
        <v>29</v>
      </c>
      <c r="G23" s="10" t="s">
        <v>28</v>
      </c>
      <c r="H23" s="11" t="s">
        <v>30</v>
      </c>
      <c r="I23" s="12" t="s">
        <v>28</v>
      </c>
      <c r="J23" s="158"/>
      <c r="K23" s="158"/>
      <c r="L23" s="8"/>
      <c r="M23" s="8"/>
    </row>
    <row r="24" spans="1:13" ht="94.5" customHeight="1" thickBot="1" x14ac:dyDescent="0.3">
      <c r="A24" s="13" t="s">
        <v>31</v>
      </c>
      <c r="B24" s="14"/>
      <c r="C24" s="15">
        <v>1</v>
      </c>
      <c r="D24" s="47" t="s">
        <v>7</v>
      </c>
      <c r="E24" s="45">
        <f>C24</f>
        <v>1</v>
      </c>
      <c r="F24" s="46" t="s">
        <v>9</v>
      </c>
      <c r="G24" s="45">
        <f>C24</f>
        <v>1</v>
      </c>
      <c r="H24" s="50"/>
      <c r="I24" s="51"/>
      <c r="J24" s="72" t="e">
        <f>#REF!+#REF!</f>
        <v>#REF!</v>
      </c>
      <c r="K24" s="72" t="e">
        <f>#REF!+#REF!</f>
        <v>#REF!</v>
      </c>
      <c r="L24" s="8"/>
      <c r="M24" s="8"/>
    </row>
    <row r="25" spans="1:13" ht="95.25" customHeight="1" thickBot="1" x14ac:dyDescent="0.3">
      <c r="A25" s="13" t="s">
        <v>31</v>
      </c>
      <c r="B25" s="14"/>
      <c r="C25" s="15">
        <v>1</v>
      </c>
      <c r="D25" s="47" t="s">
        <v>7</v>
      </c>
      <c r="E25" s="45">
        <v>1</v>
      </c>
      <c r="F25" s="46" t="s">
        <v>9</v>
      </c>
      <c r="G25" s="45">
        <f>C25</f>
        <v>1</v>
      </c>
      <c r="H25" s="50" t="s">
        <v>35</v>
      </c>
      <c r="I25" s="45">
        <f>C25</f>
        <v>1</v>
      </c>
      <c r="J25" s="72" t="e">
        <f>#REF!+#REF!+#REF!+#REF!</f>
        <v>#REF!</v>
      </c>
      <c r="K25" s="72" t="e">
        <f>#REF!+#REF!+#REF!+#REF!</f>
        <v>#REF!</v>
      </c>
      <c r="L25" s="8"/>
      <c r="M25" s="8"/>
    </row>
    <row r="26" spans="1:13" ht="48.75" customHeight="1" thickBot="1" x14ac:dyDescent="0.3">
      <c r="A26" s="131" t="s">
        <v>31</v>
      </c>
      <c r="B26" s="131"/>
      <c r="C26" s="207">
        <v>1</v>
      </c>
      <c r="D26" s="228" t="s">
        <v>7</v>
      </c>
      <c r="E26" s="209">
        <v>1</v>
      </c>
      <c r="F26" s="58" t="s">
        <v>32</v>
      </c>
      <c r="G26" s="45">
        <v>1</v>
      </c>
      <c r="H26" s="211"/>
      <c r="I26" s="213"/>
      <c r="J26" s="200" t="e">
        <f>#REF!+#REF!+#REF!</f>
        <v>#REF!</v>
      </c>
      <c r="K26" s="200" t="e">
        <f>#REF!+#REF!+#REF!</f>
        <v>#REF!</v>
      </c>
      <c r="L26" s="8"/>
      <c r="M26" s="8"/>
    </row>
    <row r="27" spans="1:13" ht="48" customHeight="1" thickBot="1" x14ac:dyDescent="0.3">
      <c r="A27" s="132"/>
      <c r="B27" s="132"/>
      <c r="C27" s="208"/>
      <c r="D27" s="229"/>
      <c r="E27" s="210"/>
      <c r="F27" s="58" t="s">
        <v>34</v>
      </c>
      <c r="G27" s="57">
        <v>1</v>
      </c>
      <c r="H27" s="212"/>
      <c r="I27" s="214"/>
      <c r="J27" s="201"/>
      <c r="K27" s="201"/>
      <c r="L27" s="8"/>
      <c r="M27" s="8"/>
    </row>
    <row r="28" spans="1:13" ht="88.5" customHeight="1" thickBot="1" x14ac:dyDescent="0.3">
      <c r="A28" s="16" t="s">
        <v>31</v>
      </c>
      <c r="B28" s="13"/>
      <c r="C28" s="15">
        <v>1</v>
      </c>
      <c r="D28" s="47" t="s">
        <v>7</v>
      </c>
      <c r="E28" s="45">
        <v>1</v>
      </c>
      <c r="F28" s="46" t="s">
        <v>8</v>
      </c>
      <c r="G28" s="45">
        <f>C28</f>
        <v>1</v>
      </c>
      <c r="H28" s="50"/>
      <c r="I28" s="52"/>
      <c r="J28" s="72" t="e">
        <f>#REF!+#REF!</f>
        <v>#REF!</v>
      </c>
      <c r="K28" s="72" t="e">
        <f>#REF!+#REF!</f>
        <v>#REF!</v>
      </c>
      <c r="L28" s="8"/>
      <c r="M28" s="8"/>
    </row>
    <row r="29" spans="1:13" ht="27" customHeight="1" thickBot="1" x14ac:dyDescent="0.3">
      <c r="A29" s="154" t="s">
        <v>38</v>
      </c>
      <c r="B29" s="155"/>
      <c r="C29" s="155"/>
      <c r="D29" s="155"/>
      <c r="E29" s="155"/>
      <c r="F29" s="155"/>
      <c r="G29" s="155"/>
      <c r="H29" s="155"/>
      <c r="I29" s="155"/>
      <c r="J29" s="155"/>
      <c r="K29" s="156"/>
      <c r="L29" s="8"/>
      <c r="M29" s="8"/>
    </row>
    <row r="30" spans="1:13" ht="21" customHeight="1" thickBot="1" x14ac:dyDescent="0.3">
      <c r="A30" s="218" t="s">
        <v>24</v>
      </c>
      <c r="B30" s="218"/>
      <c r="C30" s="218" t="s">
        <v>25</v>
      </c>
      <c r="D30" s="220" t="s">
        <v>26</v>
      </c>
      <c r="E30" s="221"/>
      <c r="F30" s="221"/>
      <c r="G30" s="222"/>
      <c r="H30" s="223"/>
      <c r="I30" s="224"/>
      <c r="J30" s="157" t="s">
        <v>14</v>
      </c>
      <c r="K30" s="159" t="s">
        <v>15</v>
      </c>
      <c r="M30" s="8"/>
    </row>
    <row r="31" spans="1:13" ht="15.75" customHeight="1" thickBot="1" x14ac:dyDescent="0.3">
      <c r="A31" s="219"/>
      <c r="B31" s="219"/>
      <c r="C31" s="219"/>
      <c r="D31" s="17" t="s">
        <v>39</v>
      </c>
      <c r="E31" s="17" t="s">
        <v>28</v>
      </c>
      <c r="F31" s="17" t="s">
        <v>29</v>
      </c>
      <c r="G31" s="17" t="s">
        <v>28</v>
      </c>
      <c r="H31" s="223"/>
      <c r="I31" s="224"/>
      <c r="J31" s="158"/>
      <c r="K31" s="158"/>
      <c r="M31" s="8"/>
    </row>
    <row r="32" spans="1:13" ht="70.5" customHeight="1" thickBot="1" x14ac:dyDescent="0.3">
      <c r="A32" s="16" t="s">
        <v>40</v>
      </c>
      <c r="B32" s="18"/>
      <c r="C32" s="15">
        <v>1</v>
      </c>
      <c r="D32" s="47" t="s">
        <v>11</v>
      </c>
      <c r="E32" s="41">
        <v>1</v>
      </c>
      <c r="F32" s="56" t="s">
        <v>13</v>
      </c>
      <c r="G32" s="41">
        <v>1</v>
      </c>
      <c r="H32" s="223"/>
      <c r="I32" s="224"/>
      <c r="J32" s="72" t="e">
        <f>#REF!+#REF!</f>
        <v>#REF!</v>
      </c>
      <c r="K32" s="72" t="e">
        <f>#REF!+#REF!</f>
        <v>#REF!</v>
      </c>
      <c r="M32" s="8"/>
    </row>
    <row r="33" spans="1:13" ht="45.75" customHeight="1" x14ac:dyDescent="0.25">
      <c r="A33" s="131" t="s">
        <v>41</v>
      </c>
      <c r="B33" s="239"/>
      <c r="C33" s="215">
        <v>1</v>
      </c>
      <c r="D33" s="129" t="s">
        <v>12</v>
      </c>
      <c r="E33" s="39">
        <v>1</v>
      </c>
      <c r="F33" s="48" t="s">
        <v>42</v>
      </c>
      <c r="G33" s="39">
        <v>1</v>
      </c>
      <c r="H33" s="225"/>
      <c r="I33" s="224"/>
      <c r="J33" s="125" t="e">
        <f>#REF!+#REF!+#REF!</f>
        <v>#REF!</v>
      </c>
      <c r="K33" s="125" t="e">
        <f>#REF!+#REF!+#REF!</f>
        <v>#REF!</v>
      </c>
      <c r="M33" s="8"/>
    </row>
    <row r="34" spans="1:13" ht="43.5" customHeight="1" thickBot="1" x14ac:dyDescent="0.3">
      <c r="A34" s="238"/>
      <c r="B34" s="240"/>
      <c r="C34" s="216"/>
      <c r="D34" s="217"/>
      <c r="E34" s="40">
        <v>1</v>
      </c>
      <c r="F34" s="49" t="s">
        <v>43</v>
      </c>
      <c r="G34" s="40">
        <v>1</v>
      </c>
      <c r="H34" s="226"/>
      <c r="I34" s="227"/>
      <c r="J34" s="126"/>
      <c r="K34" s="126"/>
    </row>
    <row r="35" spans="1:13" ht="26.25" customHeight="1" thickBot="1" x14ac:dyDescent="0.3">
      <c r="A35" s="154" t="s">
        <v>44</v>
      </c>
      <c r="B35" s="155"/>
      <c r="C35" s="155"/>
      <c r="D35" s="155"/>
      <c r="E35" s="155"/>
      <c r="F35" s="155"/>
      <c r="G35" s="155"/>
      <c r="H35" s="155"/>
      <c r="I35" s="155"/>
      <c r="J35" s="155"/>
      <c r="K35" s="156"/>
      <c r="L35" s="8"/>
      <c r="M35" s="8"/>
    </row>
    <row r="36" spans="1:13" ht="18" customHeight="1" thickBot="1" x14ac:dyDescent="0.3">
      <c r="A36" s="164" t="s">
        <v>24</v>
      </c>
      <c r="B36" s="164"/>
      <c r="C36" s="164" t="s">
        <v>45</v>
      </c>
      <c r="D36" s="231" t="s">
        <v>26</v>
      </c>
      <c r="E36" s="232"/>
      <c r="F36" s="232"/>
      <c r="G36" s="233"/>
      <c r="H36" s="223"/>
      <c r="I36" s="224"/>
      <c r="J36" s="157" t="s">
        <v>14</v>
      </c>
      <c r="K36" s="159" t="s">
        <v>15</v>
      </c>
    </row>
    <row r="37" spans="1:13" s="20" customFormat="1" ht="18" customHeight="1" thickBot="1" x14ac:dyDescent="0.3">
      <c r="A37" s="230"/>
      <c r="B37" s="230"/>
      <c r="C37" s="230"/>
      <c r="D37" s="19" t="s">
        <v>39</v>
      </c>
      <c r="E37" s="19" t="s">
        <v>28</v>
      </c>
      <c r="F37" s="19" t="s">
        <v>46</v>
      </c>
      <c r="G37" s="19" t="s">
        <v>28</v>
      </c>
      <c r="H37" s="223"/>
      <c r="I37" s="224"/>
      <c r="J37" s="158"/>
      <c r="K37" s="158"/>
    </row>
    <row r="38" spans="1:13" s="20" customFormat="1" ht="46.5" customHeight="1" x14ac:dyDescent="0.25">
      <c r="A38" s="234" t="s">
        <v>44</v>
      </c>
      <c r="B38" s="234"/>
      <c r="C38" s="236">
        <v>1</v>
      </c>
      <c r="D38" s="195" t="s">
        <v>4</v>
      </c>
      <c r="E38" s="197">
        <v>1</v>
      </c>
      <c r="F38" s="53" t="s">
        <v>36</v>
      </c>
      <c r="G38" s="54">
        <v>1</v>
      </c>
      <c r="H38" s="223"/>
      <c r="I38" s="224"/>
      <c r="J38" s="125" t="e">
        <f>#REF!+#REF!+#REF!</f>
        <v>#REF!</v>
      </c>
      <c r="K38" s="125" t="e">
        <f>#REF!+#REF!+#REF!</f>
        <v>#REF!</v>
      </c>
    </row>
    <row r="39" spans="1:13" s="20" customFormat="1" ht="51" customHeight="1" thickBot="1" x14ac:dyDescent="0.3">
      <c r="A39" s="132"/>
      <c r="B39" s="132"/>
      <c r="C39" s="237"/>
      <c r="D39" s="196"/>
      <c r="E39" s="198"/>
      <c r="F39" s="55" t="s">
        <v>37</v>
      </c>
      <c r="G39" s="21">
        <v>1</v>
      </c>
      <c r="H39" s="235"/>
      <c r="I39" s="227"/>
      <c r="J39" s="126"/>
      <c r="K39" s="126"/>
    </row>
    <row r="40" spans="1:13" s="20" customFormat="1" x14ac:dyDescent="0.25">
      <c r="A40" s="22"/>
      <c r="B40" s="22"/>
      <c r="C40" s="23"/>
      <c r="D40" s="24"/>
      <c r="E40" s="24"/>
      <c r="F40" s="24"/>
      <c r="G40" s="24"/>
      <c r="H40" s="25"/>
      <c r="I40" s="23"/>
      <c r="J40" s="66"/>
      <c r="K40" s="66"/>
      <c r="M40" s="26"/>
    </row>
    <row r="41" spans="1:13" x14ac:dyDescent="0.25">
      <c r="A41" s="22"/>
      <c r="B41" s="22"/>
      <c r="C41" s="23"/>
      <c r="D41" s="24"/>
      <c r="E41" s="24"/>
      <c r="F41" s="24"/>
      <c r="G41" s="24"/>
      <c r="H41" s="27"/>
      <c r="I41" s="28"/>
      <c r="J41" s="67"/>
      <c r="K41" s="67"/>
      <c r="M41" s="8"/>
    </row>
    <row r="42" spans="1:13" x14ac:dyDescent="0.25">
      <c r="A42" s="22"/>
      <c r="B42" s="22"/>
      <c r="C42" s="23"/>
      <c r="D42" s="24"/>
      <c r="E42" s="24"/>
      <c r="F42" s="24"/>
      <c r="G42" s="24"/>
      <c r="H42" s="24"/>
      <c r="I42" s="24"/>
      <c r="J42" s="66"/>
      <c r="K42" s="66"/>
    </row>
    <row r="43" spans="1:13" x14ac:dyDescent="0.25">
      <c r="A43" s="22"/>
      <c r="B43" s="22"/>
      <c r="C43" s="23"/>
      <c r="D43" s="24"/>
      <c r="E43" s="24"/>
      <c r="F43" s="24"/>
      <c r="G43" s="24"/>
      <c r="H43" s="24"/>
      <c r="I43" s="24"/>
      <c r="J43" s="66"/>
      <c r="K43" s="66"/>
    </row>
    <row r="44" spans="1:13" x14ac:dyDescent="0.25">
      <c r="A44" s="22"/>
      <c r="B44" s="22"/>
      <c r="C44" s="23"/>
      <c r="D44" s="24"/>
      <c r="E44" s="24"/>
      <c r="F44" s="24"/>
      <c r="G44" s="24"/>
      <c r="H44" s="24"/>
      <c r="I44" s="24"/>
      <c r="J44" s="66"/>
      <c r="K44" s="66"/>
    </row>
    <row r="45" spans="1:13" x14ac:dyDescent="0.25">
      <c r="A45" s="22"/>
      <c r="B45" s="22"/>
      <c r="C45" s="23"/>
      <c r="D45" s="24"/>
      <c r="E45" s="24"/>
      <c r="F45" s="24"/>
      <c r="G45" s="24"/>
      <c r="H45" s="24"/>
      <c r="I45" s="24"/>
      <c r="J45" s="66"/>
      <c r="K45" s="66"/>
    </row>
    <row r="46" spans="1:13" x14ac:dyDescent="0.25">
      <c r="A46" s="22"/>
      <c r="B46" s="22"/>
      <c r="C46" s="23"/>
      <c r="D46" s="24"/>
      <c r="E46" s="24"/>
      <c r="F46" s="24"/>
      <c r="G46" s="24"/>
      <c r="H46" s="24"/>
      <c r="I46" s="24"/>
      <c r="J46" s="66"/>
      <c r="K46" s="66"/>
    </row>
    <row r="47" spans="1:13" x14ac:dyDescent="0.25">
      <c r="A47" s="22"/>
      <c r="B47" s="22"/>
      <c r="C47" s="23"/>
      <c r="D47" s="24"/>
      <c r="E47" s="24"/>
      <c r="F47" s="24"/>
      <c r="G47" s="24"/>
      <c r="H47" s="24"/>
      <c r="I47" s="24"/>
      <c r="J47" s="66"/>
      <c r="K47" s="66"/>
    </row>
    <row r="48" spans="1:13" x14ac:dyDescent="0.25">
      <c r="A48" s="22"/>
      <c r="B48" s="22"/>
      <c r="C48" s="23"/>
      <c r="D48" s="24"/>
      <c r="E48" s="24"/>
      <c r="F48" s="24"/>
      <c r="G48" s="24"/>
      <c r="H48" s="24"/>
      <c r="I48" s="24"/>
      <c r="J48" s="66"/>
      <c r="K48" s="66"/>
    </row>
    <row r="49" spans="1:11" x14ac:dyDescent="0.25">
      <c r="A49" s="22"/>
      <c r="B49" s="22"/>
      <c r="C49" s="23"/>
      <c r="D49" s="24"/>
      <c r="E49" s="24"/>
      <c r="F49" s="24"/>
      <c r="G49" s="24"/>
      <c r="H49" s="24"/>
      <c r="I49" s="24"/>
      <c r="J49" s="66"/>
      <c r="K49" s="66"/>
    </row>
    <row r="50" spans="1:11" x14ac:dyDescent="0.25">
      <c r="A50" s="22"/>
      <c r="B50" s="22"/>
      <c r="C50" s="23"/>
      <c r="D50" s="24"/>
      <c r="E50" s="24"/>
      <c r="F50" s="24"/>
      <c r="G50" s="24"/>
      <c r="H50" s="24"/>
      <c r="I50" s="24"/>
      <c r="J50" s="66"/>
      <c r="K50" s="66"/>
    </row>
    <row r="51" spans="1:11" x14ac:dyDescent="0.25">
      <c r="A51" s="22"/>
      <c r="B51" s="22"/>
      <c r="C51" s="23"/>
      <c r="D51" s="24"/>
      <c r="E51" s="24"/>
      <c r="F51" s="24"/>
      <c r="G51" s="24"/>
      <c r="H51" s="24"/>
      <c r="I51" s="24"/>
      <c r="J51" s="66"/>
      <c r="K51" s="66"/>
    </row>
    <row r="52" spans="1:11" x14ac:dyDescent="0.25">
      <c r="A52" s="22"/>
      <c r="B52" s="22"/>
      <c r="C52" s="23"/>
      <c r="D52" s="24"/>
      <c r="E52" s="24"/>
      <c r="F52" s="24"/>
      <c r="G52" s="24"/>
      <c r="H52" s="24"/>
      <c r="I52" s="24"/>
      <c r="J52" s="66"/>
      <c r="K52" s="66"/>
    </row>
    <row r="53" spans="1:11" x14ac:dyDescent="0.25">
      <c r="A53" s="22"/>
      <c r="B53" s="22"/>
      <c r="C53" s="23"/>
      <c r="D53" s="24"/>
      <c r="E53" s="24"/>
      <c r="F53" s="24"/>
      <c r="G53" s="24"/>
      <c r="H53" s="24"/>
      <c r="I53" s="24"/>
      <c r="J53" s="66"/>
      <c r="K53" s="66"/>
    </row>
    <row r="54" spans="1:11" x14ac:dyDescent="0.25">
      <c r="A54" s="22"/>
      <c r="B54" s="22"/>
      <c r="C54" s="23"/>
      <c r="D54" s="24"/>
      <c r="E54" s="24"/>
      <c r="F54" s="24"/>
      <c r="G54" s="24"/>
      <c r="H54" s="24"/>
      <c r="I54" s="24"/>
      <c r="J54" s="66"/>
      <c r="K54" s="66"/>
    </row>
    <row r="55" spans="1:11" x14ac:dyDescent="0.25">
      <c r="A55" s="22"/>
      <c r="B55" s="22"/>
      <c r="C55" s="23"/>
      <c r="D55" s="24"/>
      <c r="E55" s="24"/>
      <c r="F55" s="24"/>
      <c r="G55" s="24"/>
      <c r="H55" s="24"/>
      <c r="I55" s="24"/>
      <c r="J55" s="66"/>
      <c r="K55" s="66"/>
    </row>
    <row r="56" spans="1:11" x14ac:dyDescent="0.25">
      <c r="A56" s="22"/>
      <c r="B56" s="22"/>
      <c r="C56" s="23"/>
      <c r="D56" s="24"/>
      <c r="E56" s="24"/>
      <c r="F56" s="24"/>
      <c r="G56" s="24"/>
      <c r="H56" s="24"/>
      <c r="I56" s="24"/>
      <c r="J56" s="66"/>
      <c r="K56" s="66"/>
    </row>
    <row r="57" spans="1:11" x14ac:dyDescent="0.25">
      <c r="A57" s="22"/>
      <c r="B57" s="22"/>
      <c r="C57" s="23"/>
      <c r="D57" s="24"/>
      <c r="E57" s="24"/>
      <c r="F57" s="24"/>
      <c r="G57" s="24"/>
      <c r="H57" s="24"/>
      <c r="I57" s="24"/>
      <c r="J57" s="66"/>
      <c r="K57" s="66"/>
    </row>
    <row r="58" spans="1:11" x14ac:dyDescent="0.25">
      <c r="A58" s="22"/>
      <c r="B58" s="22"/>
      <c r="C58" s="23"/>
      <c r="D58" s="24"/>
      <c r="E58" s="24"/>
      <c r="F58" s="24"/>
      <c r="G58" s="24"/>
      <c r="H58" s="24"/>
      <c r="I58" s="24"/>
      <c r="J58" s="66"/>
      <c r="K58" s="66"/>
    </row>
    <row r="59" spans="1:11" x14ac:dyDescent="0.25">
      <c r="A59" s="22"/>
      <c r="B59" s="22"/>
      <c r="C59" s="23"/>
      <c r="D59" s="24"/>
      <c r="E59" s="24"/>
      <c r="F59" s="24"/>
      <c r="G59" s="24"/>
      <c r="H59" s="24"/>
      <c r="I59" s="24"/>
      <c r="J59" s="66"/>
      <c r="K59" s="66"/>
    </row>
    <row r="60" spans="1:11" x14ac:dyDescent="0.25">
      <c r="A60" s="22"/>
      <c r="B60" s="22"/>
      <c r="C60" s="23"/>
      <c r="D60" s="24"/>
      <c r="E60" s="24"/>
      <c r="F60" s="24"/>
      <c r="G60" s="24"/>
      <c r="H60" s="24"/>
      <c r="I60" s="24"/>
      <c r="J60" s="66"/>
      <c r="K60" s="66"/>
    </row>
    <row r="61" spans="1:11" x14ac:dyDescent="0.25">
      <c r="A61" s="22"/>
      <c r="B61" s="22"/>
      <c r="C61" s="23"/>
      <c r="D61" s="24"/>
      <c r="E61" s="24"/>
      <c r="F61" s="24"/>
      <c r="G61" s="24"/>
      <c r="H61" s="24"/>
      <c r="I61" s="24"/>
      <c r="J61" s="66"/>
      <c r="K61" s="66"/>
    </row>
    <row r="62" spans="1:11" x14ac:dyDescent="0.25">
      <c r="A62" s="22"/>
      <c r="B62" s="22"/>
      <c r="C62" s="23"/>
      <c r="D62" s="24"/>
      <c r="E62" s="24"/>
      <c r="F62" s="24"/>
      <c r="G62" s="24"/>
      <c r="H62" s="24"/>
      <c r="I62" s="24"/>
      <c r="J62" s="66"/>
      <c r="K62" s="66"/>
    </row>
    <row r="63" spans="1:11" x14ac:dyDescent="0.25">
      <c r="A63" s="22"/>
      <c r="B63" s="22"/>
      <c r="C63" s="23"/>
      <c r="D63" s="24"/>
      <c r="E63" s="24"/>
      <c r="F63" s="24"/>
      <c r="G63" s="24"/>
      <c r="H63" s="24"/>
      <c r="I63" s="24"/>
      <c r="J63" s="66"/>
      <c r="K63" s="66"/>
    </row>
    <row r="64" spans="1:11" x14ac:dyDescent="0.25">
      <c r="A64" s="22"/>
      <c r="B64" s="22"/>
      <c r="C64" s="23"/>
      <c r="D64" s="24"/>
      <c r="E64" s="24"/>
      <c r="F64" s="24"/>
      <c r="G64" s="24"/>
      <c r="H64" s="24"/>
      <c r="I64" s="24"/>
      <c r="J64" s="66"/>
      <c r="K64" s="66"/>
    </row>
    <row r="65" spans="1:11" x14ac:dyDescent="0.25">
      <c r="A65" s="22"/>
      <c r="B65" s="22"/>
      <c r="C65" s="23"/>
      <c r="D65" s="24"/>
      <c r="E65" s="24"/>
      <c r="F65" s="24"/>
      <c r="G65" s="24"/>
      <c r="H65" s="24"/>
      <c r="I65" s="24"/>
      <c r="J65" s="66"/>
      <c r="K65" s="66"/>
    </row>
    <row r="66" spans="1:11" x14ac:dyDescent="0.25">
      <c r="A66" s="22"/>
      <c r="B66" s="22"/>
      <c r="C66" s="23"/>
      <c r="D66" s="24"/>
      <c r="E66" s="24"/>
      <c r="F66" s="24"/>
      <c r="G66" s="24"/>
      <c r="H66" s="24"/>
      <c r="I66" s="24"/>
      <c r="J66" s="66"/>
      <c r="K66" s="66"/>
    </row>
    <row r="67" spans="1:11" x14ac:dyDescent="0.25">
      <c r="A67" s="22"/>
      <c r="B67" s="22"/>
      <c r="C67" s="23"/>
      <c r="D67" s="24"/>
      <c r="E67" s="24"/>
      <c r="F67" s="24"/>
      <c r="G67" s="24"/>
      <c r="H67" s="24"/>
      <c r="I67" s="24"/>
      <c r="J67" s="66"/>
      <c r="K67" s="66"/>
    </row>
    <row r="68" spans="1:11" x14ac:dyDescent="0.25">
      <c r="A68" s="22"/>
      <c r="B68" s="22"/>
      <c r="C68" s="23"/>
      <c r="D68" s="24"/>
      <c r="E68" s="24"/>
      <c r="F68" s="24"/>
      <c r="G68" s="24"/>
      <c r="H68" s="24"/>
      <c r="I68" s="24"/>
      <c r="J68" s="66"/>
      <c r="K68" s="66"/>
    </row>
    <row r="69" spans="1:11" x14ac:dyDescent="0.25">
      <c r="A69" s="22"/>
      <c r="B69" s="22"/>
      <c r="C69" s="23"/>
      <c r="D69" s="24"/>
      <c r="E69" s="24"/>
      <c r="F69" s="24"/>
      <c r="G69" s="24"/>
      <c r="H69" s="24"/>
      <c r="I69" s="24"/>
      <c r="J69" s="66"/>
      <c r="K69" s="66"/>
    </row>
    <row r="70" spans="1:11" x14ac:dyDescent="0.25">
      <c r="A70" s="22"/>
      <c r="B70" s="22"/>
      <c r="C70" s="23"/>
      <c r="D70" s="24"/>
      <c r="E70" s="24"/>
      <c r="F70" s="24"/>
      <c r="G70" s="24"/>
      <c r="H70" s="24"/>
      <c r="I70" s="24"/>
      <c r="J70" s="66"/>
      <c r="K70" s="66"/>
    </row>
    <row r="71" spans="1:11" x14ac:dyDescent="0.25">
      <c r="A71" s="22"/>
      <c r="B71" s="22"/>
      <c r="C71" s="23"/>
      <c r="D71" s="24"/>
      <c r="E71" s="24"/>
      <c r="F71" s="24"/>
      <c r="G71" s="24"/>
      <c r="H71" s="24"/>
      <c r="I71" s="24"/>
      <c r="J71" s="66"/>
      <c r="K71" s="66"/>
    </row>
    <row r="72" spans="1:11" x14ac:dyDescent="0.25">
      <c r="A72" s="22"/>
      <c r="B72" s="22"/>
      <c r="C72" s="23"/>
      <c r="D72" s="24"/>
      <c r="E72" s="24"/>
      <c r="F72" s="24"/>
      <c r="G72" s="24"/>
      <c r="H72" s="24"/>
      <c r="I72" s="24"/>
      <c r="J72" s="66"/>
      <c r="K72" s="66"/>
    </row>
    <row r="73" spans="1:11" x14ac:dyDescent="0.25">
      <c r="A73" s="22"/>
      <c r="B73" s="22"/>
      <c r="C73" s="23"/>
      <c r="D73" s="24"/>
      <c r="E73" s="24"/>
      <c r="F73" s="24"/>
      <c r="G73" s="24"/>
      <c r="H73" s="24"/>
      <c r="I73" s="24"/>
      <c r="J73" s="66"/>
      <c r="K73" s="66"/>
    </row>
    <row r="74" spans="1:11" x14ac:dyDescent="0.25">
      <c r="A74" s="22"/>
      <c r="B74" s="22"/>
      <c r="C74" s="23"/>
      <c r="D74" s="24"/>
      <c r="E74" s="24"/>
      <c r="F74" s="24"/>
      <c r="G74" s="24"/>
      <c r="H74" s="24"/>
      <c r="I74" s="24"/>
      <c r="J74" s="66"/>
      <c r="K74" s="66"/>
    </row>
    <row r="75" spans="1:11" x14ac:dyDescent="0.25">
      <c r="A75" s="22"/>
      <c r="B75" s="22"/>
      <c r="C75" s="23"/>
      <c r="D75" s="24"/>
      <c r="E75" s="24"/>
      <c r="F75" s="24"/>
      <c r="G75" s="24"/>
      <c r="H75" s="24"/>
      <c r="I75" s="24"/>
      <c r="J75" s="66"/>
      <c r="K75" s="66"/>
    </row>
    <row r="76" spans="1:11" x14ac:dyDescent="0.25">
      <c r="A76" s="22"/>
      <c r="B76" s="22"/>
      <c r="C76" s="23"/>
      <c r="D76" s="24"/>
      <c r="E76" s="24"/>
      <c r="F76" s="24"/>
      <c r="G76" s="24"/>
      <c r="H76" s="24"/>
      <c r="I76" s="24"/>
      <c r="J76" s="66"/>
      <c r="K76" s="66"/>
    </row>
    <row r="77" spans="1:11" x14ac:dyDescent="0.25">
      <c r="A77" s="22"/>
      <c r="B77" s="22"/>
      <c r="C77" s="23"/>
      <c r="D77" s="24"/>
      <c r="E77" s="24"/>
      <c r="F77" s="24"/>
      <c r="G77" s="24"/>
      <c r="H77" s="24"/>
      <c r="I77" s="24"/>
      <c r="J77" s="66"/>
      <c r="K77" s="66"/>
    </row>
    <row r="78" spans="1:11" x14ac:dyDescent="0.25">
      <c r="A78" s="22"/>
      <c r="B78" s="22"/>
      <c r="C78" s="23"/>
      <c r="D78" s="24"/>
      <c r="E78" s="24"/>
      <c r="F78" s="24"/>
      <c r="G78" s="24"/>
      <c r="H78" s="24"/>
      <c r="I78" s="24"/>
      <c r="J78" s="66"/>
      <c r="K78" s="66"/>
    </row>
    <row r="79" spans="1:11" x14ac:dyDescent="0.25">
      <c r="A79" s="22"/>
      <c r="B79" s="22"/>
      <c r="C79" s="23"/>
      <c r="D79" s="24"/>
      <c r="E79" s="24"/>
      <c r="F79" s="24"/>
      <c r="G79" s="24"/>
      <c r="H79" s="24"/>
      <c r="I79" s="24"/>
      <c r="J79" s="66"/>
      <c r="K79" s="66"/>
    </row>
    <row r="80" spans="1:11" x14ac:dyDescent="0.25">
      <c r="A80" s="22"/>
      <c r="B80" s="22"/>
      <c r="C80" s="23"/>
      <c r="D80" s="24"/>
      <c r="E80" s="24"/>
      <c r="F80" s="24"/>
      <c r="G80" s="24"/>
      <c r="H80" s="24"/>
      <c r="I80" s="24"/>
      <c r="J80" s="66"/>
      <c r="K80" s="66"/>
    </row>
    <row r="81" spans="1:11" x14ac:dyDescent="0.25">
      <c r="A81" s="22"/>
      <c r="B81" s="22"/>
      <c r="C81" s="23"/>
      <c r="D81" s="24"/>
      <c r="E81" s="24"/>
      <c r="F81" s="24"/>
      <c r="G81" s="24"/>
      <c r="H81" s="24"/>
      <c r="I81" s="24"/>
      <c r="J81" s="66"/>
      <c r="K81" s="66"/>
    </row>
    <row r="82" spans="1:11" x14ac:dyDescent="0.25">
      <c r="A82" s="22"/>
      <c r="B82" s="22"/>
      <c r="C82" s="23"/>
      <c r="D82" s="24"/>
      <c r="E82" s="24"/>
      <c r="F82" s="24"/>
      <c r="G82" s="24"/>
      <c r="H82" s="24"/>
      <c r="I82" s="24"/>
      <c r="J82" s="66"/>
      <c r="K82" s="66"/>
    </row>
    <row r="83" spans="1:11" x14ac:dyDescent="0.25">
      <c r="A83" s="22"/>
      <c r="B83" s="22"/>
      <c r="C83" s="23"/>
      <c r="D83" s="24"/>
      <c r="E83" s="24"/>
      <c r="F83" s="24"/>
      <c r="G83" s="24"/>
      <c r="H83" s="24"/>
      <c r="I83" s="24"/>
      <c r="J83" s="66"/>
      <c r="K83" s="66"/>
    </row>
    <row r="84" spans="1:11" x14ac:dyDescent="0.25">
      <c r="A84" s="22"/>
      <c r="B84" s="22"/>
      <c r="C84" s="23"/>
      <c r="D84" s="24"/>
      <c r="E84" s="24"/>
      <c r="F84" s="24"/>
      <c r="G84" s="24"/>
      <c r="H84" s="24"/>
      <c r="I84" s="24"/>
      <c r="J84" s="66"/>
      <c r="K84" s="66"/>
    </row>
    <row r="85" spans="1:11" x14ac:dyDescent="0.25">
      <c r="A85" s="22"/>
      <c r="B85" s="22"/>
      <c r="C85" s="23"/>
      <c r="D85" s="24"/>
      <c r="E85" s="24"/>
      <c r="F85" s="24"/>
      <c r="G85" s="24"/>
      <c r="H85" s="24"/>
      <c r="I85" s="24"/>
      <c r="J85" s="66"/>
      <c r="K85" s="66"/>
    </row>
    <row r="86" spans="1:11" x14ac:dyDescent="0.25">
      <c r="A86" s="22"/>
      <c r="B86" s="22"/>
      <c r="C86" s="23"/>
      <c r="D86" s="24"/>
      <c r="E86" s="24"/>
      <c r="F86" s="24"/>
      <c r="G86" s="24"/>
      <c r="H86" s="24"/>
      <c r="I86" s="24"/>
      <c r="J86" s="66"/>
      <c r="K86" s="66"/>
    </row>
    <row r="87" spans="1:11" x14ac:dyDescent="0.25">
      <c r="A87" s="22"/>
      <c r="B87" s="22"/>
      <c r="C87" s="23"/>
      <c r="D87" s="24"/>
      <c r="E87" s="24"/>
      <c r="F87" s="24"/>
      <c r="G87" s="24"/>
      <c r="H87" s="24"/>
      <c r="I87" s="24"/>
      <c r="J87" s="66"/>
      <c r="K87" s="66"/>
    </row>
    <row r="88" spans="1:11" x14ac:dyDescent="0.25">
      <c r="A88" s="22"/>
      <c r="B88" s="22"/>
      <c r="C88" s="23"/>
      <c r="D88" s="24"/>
      <c r="E88" s="24"/>
      <c r="F88" s="24"/>
      <c r="G88" s="24"/>
      <c r="H88" s="24"/>
      <c r="I88" s="24"/>
      <c r="J88" s="66"/>
      <c r="K88" s="66"/>
    </row>
    <row r="89" spans="1:11" x14ac:dyDescent="0.25">
      <c r="A89" s="22"/>
      <c r="B89" s="22"/>
      <c r="C89" s="23"/>
      <c r="D89" s="24"/>
      <c r="E89" s="24"/>
      <c r="F89" s="24"/>
      <c r="G89" s="24"/>
      <c r="H89" s="24"/>
      <c r="I89" s="24"/>
      <c r="J89" s="66"/>
      <c r="K89" s="66"/>
    </row>
    <row r="90" spans="1:11" x14ac:dyDescent="0.25">
      <c r="A90" s="22"/>
      <c r="B90" s="22"/>
      <c r="C90" s="23"/>
      <c r="D90" s="24"/>
      <c r="E90" s="24"/>
      <c r="F90" s="24"/>
      <c r="G90" s="24"/>
      <c r="H90" s="24"/>
      <c r="I90" s="24"/>
      <c r="J90" s="66"/>
      <c r="K90" s="66"/>
    </row>
    <row r="91" spans="1:11" x14ac:dyDescent="0.25">
      <c r="A91" s="22"/>
      <c r="B91" s="22"/>
      <c r="C91" s="23"/>
      <c r="D91" s="24"/>
      <c r="E91" s="24"/>
      <c r="F91" s="24"/>
      <c r="G91" s="24"/>
      <c r="H91" s="24"/>
      <c r="I91" s="24"/>
      <c r="J91" s="66"/>
      <c r="K91" s="66"/>
    </row>
    <row r="92" spans="1:11" x14ac:dyDescent="0.25">
      <c r="A92" s="22"/>
      <c r="B92" s="22"/>
      <c r="C92" s="23"/>
      <c r="D92" s="24"/>
      <c r="E92" s="24"/>
      <c r="F92" s="24"/>
      <c r="G92" s="24"/>
      <c r="H92" s="24"/>
      <c r="I92" s="24"/>
      <c r="J92" s="66"/>
      <c r="K92" s="66"/>
    </row>
    <row r="93" spans="1:11" x14ac:dyDescent="0.25">
      <c r="A93" s="22"/>
      <c r="B93" s="22"/>
      <c r="C93" s="23"/>
      <c r="D93" s="24"/>
      <c r="E93" s="24"/>
      <c r="F93" s="24"/>
      <c r="G93" s="24"/>
      <c r="H93" s="24"/>
      <c r="I93" s="24"/>
      <c r="J93" s="66"/>
      <c r="K93" s="66"/>
    </row>
    <row r="94" spans="1:11" x14ac:dyDescent="0.25">
      <c r="A94" s="22"/>
      <c r="B94" s="22"/>
      <c r="C94" s="23"/>
      <c r="D94" s="24"/>
      <c r="E94" s="24"/>
      <c r="F94" s="24"/>
      <c r="G94" s="24"/>
      <c r="H94" s="24"/>
      <c r="I94" s="24"/>
      <c r="J94" s="66"/>
      <c r="K94" s="66"/>
    </row>
    <row r="95" spans="1:11" x14ac:dyDescent="0.25">
      <c r="A95" s="22"/>
      <c r="B95" s="22"/>
      <c r="C95" s="23"/>
      <c r="D95" s="24"/>
      <c r="E95" s="24"/>
      <c r="F95" s="24"/>
      <c r="G95" s="24"/>
      <c r="H95" s="24"/>
      <c r="I95" s="24"/>
      <c r="J95" s="66"/>
      <c r="K95" s="66"/>
    </row>
  </sheetData>
  <mergeCells count="108">
    <mergeCell ref="A36:A37"/>
    <mergeCell ref="B36:B37"/>
    <mergeCell ref="K11:K12"/>
    <mergeCell ref="A21:K21"/>
    <mergeCell ref="J22:J23"/>
    <mergeCell ref="K22:K23"/>
    <mergeCell ref="D36:G36"/>
    <mergeCell ref="A38:A39"/>
    <mergeCell ref="A35:K35"/>
    <mergeCell ref="J36:J37"/>
    <mergeCell ref="K36:K37"/>
    <mergeCell ref="H36:I39"/>
    <mergeCell ref="B38:B39"/>
    <mergeCell ref="C38:C39"/>
    <mergeCell ref="J38:J39"/>
    <mergeCell ref="C36:C37"/>
    <mergeCell ref="A11:A12"/>
    <mergeCell ref="B11:B12"/>
    <mergeCell ref="C11:C12"/>
    <mergeCell ref="D11:D12"/>
    <mergeCell ref="A33:A34"/>
    <mergeCell ref="B33:B34"/>
    <mergeCell ref="A22:A23"/>
    <mergeCell ref="B22:B23"/>
    <mergeCell ref="C33:C34"/>
    <mergeCell ref="D33:D34"/>
    <mergeCell ref="B30:B31"/>
    <mergeCell ref="C30:C31"/>
    <mergeCell ref="D30:G30"/>
    <mergeCell ref="H30:I34"/>
    <mergeCell ref="A30:A31"/>
    <mergeCell ref="D26:D27"/>
    <mergeCell ref="K26:K27"/>
    <mergeCell ref="A26:A27"/>
    <mergeCell ref="B26:B27"/>
    <mergeCell ref="C26:C27"/>
    <mergeCell ref="A29:K29"/>
    <mergeCell ref="E26:E27"/>
    <mergeCell ref="H26:H27"/>
    <mergeCell ref="I26:I27"/>
    <mergeCell ref="K17:K18"/>
    <mergeCell ref="K19:K20"/>
    <mergeCell ref="I19:I20"/>
    <mergeCell ref="A17:A18"/>
    <mergeCell ref="A19:A20"/>
    <mergeCell ref="E11:E12"/>
    <mergeCell ref="H11:H12"/>
    <mergeCell ref="K38:K39"/>
    <mergeCell ref="C17:C18"/>
    <mergeCell ref="D17:D18"/>
    <mergeCell ref="E17:E18"/>
    <mergeCell ref="B17:B18"/>
    <mergeCell ref="I17:I18"/>
    <mergeCell ref="B15:B16"/>
    <mergeCell ref="H15:H16"/>
    <mergeCell ref="I15:I16"/>
    <mergeCell ref="D38:D39"/>
    <mergeCell ref="E38:E39"/>
    <mergeCell ref="C22:C23"/>
    <mergeCell ref="K33:K34"/>
    <mergeCell ref="J26:J27"/>
    <mergeCell ref="K30:K31"/>
    <mergeCell ref="J33:J34"/>
    <mergeCell ref="J30:J31"/>
    <mergeCell ref="D22:I22"/>
    <mergeCell ref="K13:K14"/>
    <mergeCell ref="J11:J12"/>
    <mergeCell ref="H19:H20"/>
    <mergeCell ref="K15:K16"/>
    <mergeCell ref="A1:K1"/>
    <mergeCell ref="A2:K2"/>
    <mergeCell ref="A6:K6"/>
    <mergeCell ref="A7:K7"/>
    <mergeCell ref="J9:J10"/>
    <mergeCell ref="K9:K10"/>
    <mergeCell ref="A8:I8"/>
    <mergeCell ref="A9:A10"/>
    <mergeCell ref="B9:B10"/>
    <mergeCell ref="C9:C10"/>
    <mergeCell ref="G5:I5"/>
    <mergeCell ref="D9:I9"/>
    <mergeCell ref="A3:A5"/>
    <mergeCell ref="C3:D3"/>
    <mergeCell ref="E3:F5"/>
    <mergeCell ref="H3:I3"/>
    <mergeCell ref="C4:D4"/>
    <mergeCell ref="H4:I4"/>
    <mergeCell ref="C5:D5"/>
    <mergeCell ref="B13:B14"/>
    <mergeCell ref="J13:J14"/>
    <mergeCell ref="J15:J16"/>
    <mergeCell ref="H13:H14"/>
    <mergeCell ref="A15:A16"/>
    <mergeCell ref="B19:B20"/>
    <mergeCell ref="C19:C20"/>
    <mergeCell ref="I13:I14"/>
    <mergeCell ref="C13:C14"/>
    <mergeCell ref="D13:D14"/>
    <mergeCell ref="E13:E14"/>
    <mergeCell ref="H17:H18"/>
    <mergeCell ref="C15:C16"/>
    <mergeCell ref="D15:D16"/>
    <mergeCell ref="E15:E16"/>
    <mergeCell ref="J19:J20"/>
    <mergeCell ref="E19:E20"/>
    <mergeCell ref="A13:A14"/>
    <mergeCell ref="D19:D20"/>
    <mergeCell ref="J17:J18"/>
  </mergeCells>
  <pageMargins left="0.23622047244094491" right="0.23622047244094491" top="0" bottom="0" header="0.31496062992125984" footer="0.31496062992125984"/>
  <pageSetup paperSize="9" scale="5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21"/>
  <sheetViews>
    <sheetView view="pageBreakPreview" zoomScale="85" zoomScaleNormal="85" zoomScaleSheetLayoutView="85" workbookViewId="0">
      <selection activeCell="G7" sqref="G7"/>
    </sheetView>
  </sheetViews>
  <sheetFormatPr defaultRowHeight="12.75" x14ac:dyDescent="0.2"/>
  <cols>
    <col min="1" max="1" width="37.7109375" style="1" customWidth="1"/>
    <col min="2" max="3" width="18.85546875" style="1" customWidth="1"/>
    <col min="4" max="4" width="50.7109375" style="1" customWidth="1"/>
    <col min="5" max="6" width="10.7109375" style="1" customWidth="1"/>
    <col min="7" max="7" width="10.7109375" style="254" customWidth="1"/>
    <col min="8" max="10" width="5.85546875" style="1" customWidth="1"/>
    <col min="11" max="16384" width="9.140625" style="1"/>
  </cols>
  <sheetData>
    <row r="1" spans="1:8" ht="144" customHeight="1" x14ac:dyDescent="0.2">
      <c r="A1" s="97"/>
      <c r="B1" s="98"/>
      <c r="C1" s="98"/>
      <c r="D1" s="98"/>
      <c r="E1" s="98"/>
      <c r="F1" s="98"/>
      <c r="G1" s="99"/>
    </row>
    <row r="2" spans="1:8" ht="20.100000000000001" customHeight="1" x14ac:dyDescent="0.2">
      <c r="A2" s="94" t="s">
        <v>75</v>
      </c>
      <c r="B2" s="95"/>
      <c r="C2" s="95"/>
      <c r="D2" s="95"/>
      <c r="E2" s="95"/>
      <c r="F2" s="95"/>
      <c r="G2" s="96"/>
    </row>
    <row r="3" spans="1:8" ht="49.5" customHeight="1" x14ac:dyDescent="0.2">
      <c r="A3" s="106" t="s">
        <v>79</v>
      </c>
      <c r="B3" s="107"/>
      <c r="C3" s="107"/>
      <c r="D3" s="107"/>
      <c r="E3" s="107"/>
      <c r="F3" s="107"/>
      <c r="G3" s="108"/>
    </row>
    <row r="4" spans="1:8" s="85" customFormat="1" ht="45" customHeight="1" thickBot="1" x14ac:dyDescent="0.25">
      <c r="A4" s="109" t="s">
        <v>81</v>
      </c>
      <c r="B4" s="110"/>
      <c r="C4" s="110"/>
      <c r="D4" s="84"/>
      <c r="E4" s="111"/>
      <c r="F4" s="111"/>
      <c r="G4" s="241"/>
    </row>
    <row r="5" spans="1:8" ht="45.75" thickBot="1" x14ac:dyDescent="0.25">
      <c r="A5" s="92" t="s">
        <v>50</v>
      </c>
      <c r="B5" s="77" t="s">
        <v>0</v>
      </c>
      <c r="C5" s="77" t="s">
        <v>74</v>
      </c>
      <c r="D5" s="77" t="s">
        <v>1</v>
      </c>
      <c r="E5" s="2" t="s">
        <v>3</v>
      </c>
      <c r="F5" s="77" t="s">
        <v>2</v>
      </c>
      <c r="G5" s="249" t="s">
        <v>51</v>
      </c>
    </row>
    <row r="6" spans="1:8" ht="15.75" thickBot="1" x14ac:dyDescent="0.25">
      <c r="A6" s="112" t="s">
        <v>58</v>
      </c>
      <c r="B6" s="113"/>
      <c r="C6" s="113"/>
      <c r="D6" s="113"/>
      <c r="E6" s="113"/>
      <c r="F6" s="113"/>
      <c r="G6" s="114"/>
    </row>
    <row r="7" spans="1:8" ht="75" customHeight="1" thickBot="1" x14ac:dyDescent="0.25">
      <c r="A7" s="100"/>
      <c r="B7" s="81" t="s">
        <v>76</v>
      </c>
      <c r="C7" s="81" t="s">
        <v>56</v>
      </c>
      <c r="D7" s="242" t="s">
        <v>84</v>
      </c>
      <c r="E7" s="82">
        <v>29.3</v>
      </c>
      <c r="F7" s="86">
        <v>0.04</v>
      </c>
      <c r="G7" s="250">
        <v>19370</v>
      </c>
    </row>
    <row r="8" spans="1:8" ht="75" customHeight="1" thickBot="1" x14ac:dyDescent="0.25">
      <c r="A8" s="102"/>
      <c r="B8" s="87" t="s">
        <v>77</v>
      </c>
      <c r="C8" s="87" t="s">
        <v>57</v>
      </c>
      <c r="D8" s="243"/>
      <c r="E8" s="88">
        <v>31.3</v>
      </c>
      <c r="F8" s="89">
        <v>4.9000000000000002E-2</v>
      </c>
      <c r="G8" s="251">
        <v>19842</v>
      </c>
    </row>
    <row r="9" spans="1:8" ht="15.75" thickBot="1" x14ac:dyDescent="0.25">
      <c r="A9" s="112" t="s">
        <v>62</v>
      </c>
      <c r="B9" s="113"/>
      <c r="C9" s="113"/>
      <c r="D9" s="113"/>
      <c r="E9" s="113"/>
      <c r="F9" s="113"/>
      <c r="G9" s="114"/>
    </row>
    <row r="10" spans="1:8" ht="100.5" customHeight="1" thickBot="1" x14ac:dyDescent="0.3">
      <c r="A10" s="74"/>
      <c r="B10" s="87" t="s">
        <v>72</v>
      </c>
      <c r="C10" s="87" t="s">
        <v>73</v>
      </c>
      <c r="D10" s="90" t="s">
        <v>85</v>
      </c>
      <c r="E10" s="88">
        <v>0.2</v>
      </c>
      <c r="F10" s="91">
        <v>0</v>
      </c>
      <c r="G10" s="251">
        <v>2193</v>
      </c>
    </row>
    <row r="11" spans="1:8" ht="15.75" thickBot="1" x14ac:dyDescent="0.25">
      <c r="A11" s="112" t="s">
        <v>59</v>
      </c>
      <c r="B11" s="113"/>
      <c r="C11" s="113"/>
      <c r="D11" s="113"/>
      <c r="E11" s="113"/>
      <c r="F11" s="113"/>
      <c r="G11" s="114"/>
    </row>
    <row r="12" spans="1:8" ht="225" customHeight="1" thickBot="1" x14ac:dyDescent="0.3">
      <c r="A12" s="115"/>
      <c r="B12" s="116"/>
      <c r="C12" s="116"/>
      <c r="D12" s="116"/>
      <c r="E12" s="116"/>
      <c r="F12" s="116"/>
      <c r="G12" s="117"/>
    </row>
    <row r="14" spans="1:8" x14ac:dyDescent="0.2">
      <c r="F14" s="80"/>
      <c r="G14" s="252"/>
      <c r="H14" s="80"/>
    </row>
    <row r="15" spans="1:8" x14ac:dyDescent="0.2">
      <c r="F15" s="80"/>
      <c r="G15" s="252"/>
      <c r="H15" s="80"/>
    </row>
    <row r="16" spans="1:8" ht="15" x14ac:dyDescent="0.2">
      <c r="F16" s="80"/>
      <c r="G16" s="253"/>
      <c r="H16" s="80"/>
    </row>
    <row r="17" spans="6:8" x14ac:dyDescent="0.2">
      <c r="F17" s="80"/>
      <c r="G17" s="252"/>
      <c r="H17" s="80"/>
    </row>
    <row r="18" spans="6:8" x14ac:dyDescent="0.2">
      <c r="F18" s="80"/>
      <c r="G18" s="252"/>
      <c r="H18" s="80"/>
    </row>
    <row r="19" spans="6:8" x14ac:dyDescent="0.2">
      <c r="F19" s="80"/>
      <c r="G19" s="252"/>
      <c r="H19" s="80"/>
    </row>
    <row r="20" spans="6:8" x14ac:dyDescent="0.2">
      <c r="F20" s="80"/>
      <c r="G20" s="252"/>
      <c r="H20" s="80"/>
    </row>
    <row r="21" spans="6:8" x14ac:dyDescent="0.2">
      <c r="F21" s="80"/>
      <c r="G21" s="252"/>
      <c r="H21" s="80"/>
    </row>
  </sheetData>
  <mergeCells count="11">
    <mergeCell ref="A7:A8"/>
    <mergeCell ref="D7:D8"/>
    <mergeCell ref="A9:G9"/>
    <mergeCell ref="A11:G11"/>
    <mergeCell ref="A12:G12"/>
    <mergeCell ref="A6:G6"/>
    <mergeCell ref="A1:G1"/>
    <mergeCell ref="A2:G2"/>
    <mergeCell ref="A3:G3"/>
    <mergeCell ref="A4:C4"/>
    <mergeCell ref="E4:G4"/>
  </mergeCells>
  <printOptions horizontalCentered="1"/>
  <pageMargins left="0.19685039370078741" right="0.19685039370078741" top="0.19685039370078741" bottom="0.19685039370078741" header="0.15748031496062992" footer="0.19685039370078741"/>
  <pageSetup paperSize="9" scale="64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"/>
  <sheetViews>
    <sheetView workbookViewId="0">
      <selection activeCell="H19" sqref="H19"/>
    </sheetView>
  </sheetViews>
  <sheetFormatPr defaultRowHeight="12.75" x14ac:dyDescent="0.2"/>
  <cols>
    <col min="1" max="1" width="22.5703125" bestFit="1" customWidth="1"/>
    <col min="3" max="3" width="10.5703125" bestFit="1" customWidth="1"/>
  </cols>
  <sheetData>
    <row r="1" spans="1:3" x14ac:dyDescent="0.2">
      <c r="A1" t="s">
        <v>86</v>
      </c>
      <c r="B1">
        <v>1</v>
      </c>
      <c r="C1" t="s">
        <v>87</v>
      </c>
    </row>
    <row r="2" spans="1:3" x14ac:dyDescent="0.2">
      <c r="A2" t="s">
        <v>88</v>
      </c>
      <c r="B2">
        <v>1.07</v>
      </c>
      <c r="C2" t="s">
        <v>87</v>
      </c>
    </row>
    <row r="3" spans="1:3" x14ac:dyDescent="0.2">
      <c r="A3" t="s">
        <v>89</v>
      </c>
      <c r="B3">
        <v>1.1299999999999999</v>
      </c>
      <c r="C3" t="s">
        <v>87</v>
      </c>
    </row>
    <row r="4" spans="1:3" x14ac:dyDescent="0.2">
      <c r="A4" t="s">
        <v>90</v>
      </c>
      <c r="B4">
        <v>1.05</v>
      </c>
      <c r="C4" t="s">
        <v>87</v>
      </c>
    </row>
    <row r="5" spans="1:3" x14ac:dyDescent="0.2">
      <c r="A5" t="s">
        <v>91</v>
      </c>
      <c r="B5">
        <f>1/1.22</f>
        <v>0.81967213114754101</v>
      </c>
      <c r="C5" t="s">
        <v>87</v>
      </c>
    </row>
    <row r="6" spans="1:3" x14ac:dyDescent="0.2">
      <c r="A6" t="s">
        <v>92</v>
      </c>
      <c r="B6">
        <v>3.6284470246734403E-2</v>
      </c>
      <c r="C6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IMAGO MOBILE</vt:lpstr>
      <vt:lpstr>Компоновки шкафов</vt:lpstr>
      <vt:lpstr>IMAGO MOBILE LITE</vt:lpstr>
      <vt:lpstr>Техн</vt:lpstr>
      <vt:lpstr>'IMAGO MOBILE'!Область_печати</vt:lpstr>
      <vt:lpstr>'IMAGO MOBILE LITE'!Область_печати</vt:lpstr>
      <vt:lpstr>'Компоновки шкафов'!Область_печати</vt:lpstr>
    </vt:vector>
  </TitlesOfParts>
  <Company>skyland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skyland</dc:creator>
  <cp:lastModifiedBy>manager_salon_director@outlook.com</cp:lastModifiedBy>
  <cp:lastPrinted>2026-01-13T06:31:11Z</cp:lastPrinted>
  <dcterms:created xsi:type="dcterms:W3CDTF">2004-11-16T20:47:21Z</dcterms:created>
  <dcterms:modified xsi:type="dcterms:W3CDTF">2026-01-13T06:34:06Z</dcterms:modified>
</cp:coreProperties>
</file>